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l_m\Downloads\"/>
    </mc:Choice>
  </mc:AlternateContent>
  <bookViews>
    <workbookView xWindow="0" yWindow="0" windowWidth="16410" windowHeight="7560"/>
  </bookViews>
  <sheets>
    <sheet name="INPUT" sheetId="1" r:id="rId1"/>
    <sheet name="Output" sheetId="2" r:id="rId2"/>
  </sheets>
  <definedNames>
    <definedName name="_xlnm._FilterDatabase" localSheetId="0" hidden="1">INPUT!$A$5:$J$209</definedName>
  </definedNames>
  <calcPr calcId="152511"/>
  <pivotCaches>
    <pivotCache cacheId="890" r:id="rId3"/>
    <pivotCache cacheId="89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D218" i="1" l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H25" i="1" s="1"/>
  <c r="F26" i="1"/>
  <c r="G26" i="1"/>
  <c r="F27" i="1"/>
  <c r="G27" i="1"/>
  <c r="H27" i="1" s="1"/>
  <c r="F28" i="1"/>
  <c r="G28" i="1"/>
  <c r="F29" i="1"/>
  <c r="G29" i="1"/>
  <c r="H29" i="1" s="1"/>
  <c r="F30" i="1"/>
  <c r="G30" i="1"/>
  <c r="F31" i="1"/>
  <c r="G31" i="1"/>
  <c r="H31" i="1" s="1"/>
  <c r="F32" i="1"/>
  <c r="G32" i="1"/>
  <c r="F33" i="1"/>
  <c r="G33" i="1"/>
  <c r="H33" i="1" s="1"/>
  <c r="F34" i="1"/>
  <c r="G34" i="1"/>
  <c r="F35" i="1"/>
  <c r="G35" i="1"/>
  <c r="F36" i="1"/>
  <c r="G36" i="1"/>
  <c r="F37" i="1"/>
  <c r="G37" i="1"/>
  <c r="H37" i="1" s="1"/>
  <c r="F38" i="1"/>
  <c r="G38" i="1"/>
  <c r="F39" i="1"/>
  <c r="G39" i="1"/>
  <c r="F40" i="1"/>
  <c r="G40" i="1"/>
  <c r="H40" i="1" s="1"/>
  <c r="F41" i="1"/>
  <c r="G41" i="1"/>
  <c r="H41" i="1" s="1"/>
  <c r="F42" i="1"/>
  <c r="G42" i="1"/>
  <c r="F43" i="1"/>
  <c r="G43" i="1"/>
  <c r="F44" i="1"/>
  <c r="G44" i="1"/>
  <c r="H44" i="1" s="1"/>
  <c r="F45" i="1"/>
  <c r="G45" i="1"/>
  <c r="H45" i="1" s="1"/>
  <c r="F46" i="1"/>
  <c r="G46" i="1"/>
  <c r="F47" i="1"/>
  <c r="G47" i="1"/>
  <c r="F48" i="1"/>
  <c r="G48" i="1"/>
  <c r="F49" i="1"/>
  <c r="G49" i="1"/>
  <c r="H49" i="1" s="1"/>
  <c r="F50" i="1"/>
  <c r="G50" i="1"/>
  <c r="F51" i="1"/>
  <c r="G51" i="1"/>
  <c r="F52" i="1"/>
  <c r="G52" i="1"/>
  <c r="F53" i="1"/>
  <c r="G53" i="1"/>
  <c r="H53" i="1" s="1"/>
  <c r="F54" i="1"/>
  <c r="G54" i="1"/>
  <c r="F55" i="1"/>
  <c r="G55" i="1"/>
  <c r="F56" i="1"/>
  <c r="G56" i="1"/>
  <c r="F57" i="1"/>
  <c r="G57" i="1"/>
  <c r="H57" i="1" s="1"/>
  <c r="F58" i="1"/>
  <c r="G58" i="1"/>
  <c r="F59" i="1"/>
  <c r="G59" i="1"/>
  <c r="H59" i="1" s="1"/>
  <c r="F60" i="1"/>
  <c r="G60" i="1"/>
  <c r="H60" i="1" s="1"/>
  <c r="F61" i="1"/>
  <c r="G61" i="1"/>
  <c r="H61" i="1" s="1"/>
  <c r="F62" i="1"/>
  <c r="G62" i="1"/>
  <c r="F63" i="1"/>
  <c r="G63" i="1"/>
  <c r="F64" i="1"/>
  <c r="G64" i="1"/>
  <c r="F65" i="1"/>
  <c r="G65" i="1"/>
  <c r="H65" i="1" s="1"/>
  <c r="F66" i="1"/>
  <c r="G66" i="1"/>
  <c r="F67" i="1"/>
  <c r="G67" i="1"/>
  <c r="F68" i="1"/>
  <c r="G68" i="1"/>
  <c r="F69" i="1"/>
  <c r="G69" i="1"/>
  <c r="H69" i="1" s="1"/>
  <c r="F70" i="1"/>
  <c r="G70" i="1"/>
  <c r="F71" i="1"/>
  <c r="G71" i="1"/>
  <c r="H71" i="1" s="1"/>
  <c r="F72" i="1"/>
  <c r="G72" i="1"/>
  <c r="F73" i="1"/>
  <c r="G73" i="1"/>
  <c r="H73" i="1" s="1"/>
  <c r="F74" i="1"/>
  <c r="G74" i="1"/>
  <c r="F75" i="1"/>
  <c r="G75" i="1"/>
  <c r="F76" i="1"/>
  <c r="G76" i="1"/>
  <c r="F77" i="1"/>
  <c r="G77" i="1"/>
  <c r="H77" i="1" s="1"/>
  <c r="F78" i="1"/>
  <c r="G78" i="1"/>
  <c r="F79" i="1"/>
  <c r="G79" i="1"/>
  <c r="H79" i="1" s="1"/>
  <c r="F80" i="1"/>
  <c r="G80" i="1"/>
  <c r="F81" i="1"/>
  <c r="G81" i="1"/>
  <c r="H81" i="1" s="1"/>
  <c r="F82" i="1"/>
  <c r="G82" i="1"/>
  <c r="F83" i="1"/>
  <c r="G83" i="1"/>
  <c r="F84" i="1"/>
  <c r="G84" i="1"/>
  <c r="F85" i="1"/>
  <c r="G85" i="1"/>
  <c r="H85" i="1" s="1"/>
  <c r="F86" i="1"/>
  <c r="G86" i="1"/>
  <c r="F87" i="1"/>
  <c r="G87" i="1"/>
  <c r="F88" i="1"/>
  <c r="G88" i="1"/>
  <c r="F89" i="1"/>
  <c r="G89" i="1"/>
  <c r="H89" i="1" s="1"/>
  <c r="F90" i="1"/>
  <c r="G90" i="1"/>
  <c r="F91" i="1"/>
  <c r="G91" i="1"/>
  <c r="F92" i="1"/>
  <c r="G92" i="1"/>
  <c r="F93" i="1"/>
  <c r="G93" i="1"/>
  <c r="H93" i="1" s="1"/>
  <c r="F94" i="1"/>
  <c r="G94" i="1"/>
  <c r="F95" i="1"/>
  <c r="G95" i="1"/>
  <c r="H95" i="1" s="1"/>
  <c r="F96" i="1"/>
  <c r="G96" i="1"/>
  <c r="F97" i="1"/>
  <c r="G97" i="1"/>
  <c r="H97" i="1" s="1"/>
  <c r="F98" i="1"/>
  <c r="G98" i="1"/>
  <c r="F99" i="1"/>
  <c r="G99" i="1"/>
  <c r="H99" i="1" s="1"/>
  <c r="F100" i="1"/>
  <c r="G100" i="1"/>
  <c r="F101" i="1"/>
  <c r="G101" i="1"/>
  <c r="H101" i="1" s="1"/>
  <c r="F102" i="1"/>
  <c r="G102" i="1"/>
  <c r="F103" i="1"/>
  <c r="G103" i="1"/>
  <c r="H103" i="1" s="1"/>
  <c r="F104" i="1"/>
  <c r="G104" i="1"/>
  <c r="F105" i="1"/>
  <c r="G105" i="1"/>
  <c r="H105" i="1" s="1"/>
  <c r="F106" i="1"/>
  <c r="G106" i="1"/>
  <c r="F107" i="1"/>
  <c r="G107" i="1"/>
  <c r="F108" i="1"/>
  <c r="G108" i="1"/>
  <c r="H108" i="1" s="1"/>
  <c r="F109" i="1"/>
  <c r="G109" i="1"/>
  <c r="H109" i="1" s="1"/>
  <c r="F110" i="1"/>
  <c r="G110" i="1"/>
  <c r="F111" i="1"/>
  <c r="G111" i="1"/>
  <c r="F112" i="1"/>
  <c r="G112" i="1"/>
  <c r="F113" i="1"/>
  <c r="G113" i="1"/>
  <c r="H113" i="1" s="1"/>
  <c r="F114" i="1"/>
  <c r="G114" i="1"/>
  <c r="F115" i="1"/>
  <c r="G115" i="1"/>
  <c r="H115" i="1" s="1"/>
  <c r="F116" i="1"/>
  <c r="G116" i="1"/>
  <c r="F117" i="1"/>
  <c r="G117" i="1"/>
  <c r="H117" i="1" s="1"/>
  <c r="F118" i="1"/>
  <c r="G118" i="1"/>
  <c r="F119" i="1"/>
  <c r="G119" i="1"/>
  <c r="F120" i="1"/>
  <c r="G120" i="1"/>
  <c r="F121" i="1"/>
  <c r="G121" i="1"/>
  <c r="H121" i="1" s="1"/>
  <c r="F122" i="1"/>
  <c r="G122" i="1"/>
  <c r="F123" i="1"/>
  <c r="G123" i="1"/>
  <c r="H123" i="1" s="1"/>
  <c r="F124" i="1"/>
  <c r="G124" i="1"/>
  <c r="F125" i="1"/>
  <c r="G125" i="1"/>
  <c r="H125" i="1" s="1"/>
  <c r="F126" i="1"/>
  <c r="G126" i="1"/>
  <c r="F127" i="1"/>
  <c r="G127" i="1"/>
  <c r="F128" i="1"/>
  <c r="G128" i="1"/>
  <c r="F129" i="1"/>
  <c r="G129" i="1"/>
  <c r="H129" i="1" s="1"/>
  <c r="F130" i="1"/>
  <c r="G130" i="1"/>
  <c r="F131" i="1"/>
  <c r="G131" i="1"/>
  <c r="H131" i="1" s="1"/>
  <c r="F132" i="1"/>
  <c r="G132" i="1"/>
  <c r="F133" i="1"/>
  <c r="G133" i="1"/>
  <c r="H133" i="1" s="1"/>
  <c r="F134" i="1"/>
  <c r="G134" i="1"/>
  <c r="F135" i="1"/>
  <c r="G135" i="1"/>
  <c r="F136" i="1"/>
  <c r="G136" i="1"/>
  <c r="F137" i="1"/>
  <c r="G137" i="1"/>
  <c r="H137" i="1" s="1"/>
  <c r="F138" i="1"/>
  <c r="G138" i="1"/>
  <c r="F139" i="1"/>
  <c r="G139" i="1"/>
  <c r="H139" i="1" s="1"/>
  <c r="F140" i="1"/>
  <c r="G140" i="1"/>
  <c r="F141" i="1"/>
  <c r="G141" i="1"/>
  <c r="H141" i="1" s="1"/>
  <c r="F142" i="1"/>
  <c r="G142" i="1"/>
  <c r="F143" i="1"/>
  <c r="G143" i="1"/>
  <c r="F144" i="1"/>
  <c r="G144" i="1"/>
  <c r="F145" i="1"/>
  <c r="G145" i="1"/>
  <c r="H145" i="1" s="1"/>
  <c r="F146" i="1"/>
  <c r="G146" i="1"/>
  <c r="F147" i="1"/>
  <c r="G147" i="1"/>
  <c r="H147" i="1" s="1"/>
  <c r="F148" i="1"/>
  <c r="G148" i="1"/>
  <c r="F149" i="1"/>
  <c r="G149" i="1"/>
  <c r="H149" i="1" s="1"/>
  <c r="F150" i="1"/>
  <c r="G150" i="1"/>
  <c r="F151" i="1"/>
  <c r="G151" i="1"/>
  <c r="H151" i="1" s="1"/>
  <c r="F152" i="1"/>
  <c r="G152" i="1"/>
  <c r="F153" i="1"/>
  <c r="G153" i="1"/>
  <c r="H153" i="1" s="1"/>
  <c r="F154" i="1"/>
  <c r="G154" i="1"/>
  <c r="F155" i="1"/>
  <c r="G155" i="1"/>
  <c r="H155" i="1" s="1"/>
  <c r="F156" i="1"/>
  <c r="G156" i="1"/>
  <c r="F157" i="1"/>
  <c r="G157" i="1"/>
  <c r="H157" i="1" s="1"/>
  <c r="F158" i="1"/>
  <c r="G158" i="1"/>
  <c r="F159" i="1"/>
  <c r="G159" i="1"/>
  <c r="H159" i="1" s="1"/>
  <c r="F160" i="1"/>
  <c r="G160" i="1"/>
  <c r="F161" i="1"/>
  <c r="G161" i="1"/>
  <c r="H161" i="1" s="1"/>
  <c r="F162" i="1"/>
  <c r="G162" i="1"/>
  <c r="F163" i="1"/>
  <c r="G163" i="1"/>
  <c r="H163" i="1" s="1"/>
  <c r="F164" i="1"/>
  <c r="G164" i="1"/>
  <c r="F165" i="1"/>
  <c r="G165" i="1"/>
  <c r="H165" i="1" s="1"/>
  <c r="F166" i="1"/>
  <c r="G166" i="1"/>
  <c r="F167" i="1"/>
  <c r="G167" i="1"/>
  <c r="H167" i="1" s="1"/>
  <c r="F168" i="1"/>
  <c r="G168" i="1"/>
  <c r="F169" i="1"/>
  <c r="G169" i="1"/>
  <c r="H169" i="1" s="1"/>
  <c r="F170" i="1"/>
  <c r="G170" i="1"/>
  <c r="F171" i="1"/>
  <c r="G171" i="1"/>
  <c r="H171" i="1" s="1"/>
  <c r="F172" i="1"/>
  <c r="G172" i="1"/>
  <c r="F173" i="1"/>
  <c r="G173" i="1"/>
  <c r="H173" i="1" s="1"/>
  <c r="F174" i="1"/>
  <c r="G174" i="1"/>
  <c r="F175" i="1"/>
  <c r="G175" i="1"/>
  <c r="F176" i="1"/>
  <c r="G176" i="1"/>
  <c r="H176" i="1" s="1"/>
  <c r="F177" i="1"/>
  <c r="G177" i="1"/>
  <c r="H177" i="1" s="1"/>
  <c r="F178" i="1"/>
  <c r="G178" i="1"/>
  <c r="F179" i="1"/>
  <c r="G179" i="1"/>
  <c r="H179" i="1" s="1"/>
  <c r="F180" i="1"/>
  <c r="G180" i="1"/>
  <c r="F181" i="1"/>
  <c r="G181" i="1"/>
  <c r="H181" i="1" s="1"/>
  <c r="F182" i="1"/>
  <c r="G182" i="1"/>
  <c r="F183" i="1"/>
  <c r="G183" i="1"/>
  <c r="F184" i="1"/>
  <c r="G184" i="1"/>
  <c r="H184" i="1" s="1"/>
  <c r="F185" i="1"/>
  <c r="G185" i="1"/>
  <c r="H185" i="1" s="1"/>
  <c r="F186" i="1"/>
  <c r="G186" i="1"/>
  <c r="F187" i="1"/>
  <c r="G187" i="1"/>
  <c r="H187" i="1" s="1"/>
  <c r="F188" i="1"/>
  <c r="G188" i="1"/>
  <c r="F189" i="1"/>
  <c r="G189" i="1"/>
  <c r="H189" i="1" s="1"/>
  <c r="F190" i="1"/>
  <c r="G190" i="1"/>
  <c r="F191" i="1"/>
  <c r="G191" i="1"/>
  <c r="H191" i="1" s="1"/>
  <c r="F192" i="1"/>
  <c r="G192" i="1"/>
  <c r="F193" i="1"/>
  <c r="G193" i="1"/>
  <c r="H193" i="1" s="1"/>
  <c r="F194" i="1"/>
  <c r="G194" i="1"/>
  <c r="F195" i="1"/>
  <c r="G195" i="1"/>
  <c r="H195" i="1" s="1"/>
  <c r="F196" i="1"/>
  <c r="G196" i="1"/>
  <c r="F197" i="1"/>
  <c r="G197" i="1"/>
  <c r="H197" i="1" s="1"/>
  <c r="F198" i="1"/>
  <c r="G198" i="1"/>
  <c r="F199" i="1"/>
  <c r="G199" i="1"/>
  <c r="F200" i="1"/>
  <c r="G200" i="1"/>
  <c r="F201" i="1"/>
  <c r="G201" i="1"/>
  <c r="H201" i="1" s="1"/>
  <c r="F202" i="1"/>
  <c r="G202" i="1"/>
  <c r="F203" i="1"/>
  <c r="G203" i="1"/>
  <c r="H203" i="1" s="1"/>
  <c r="F204" i="1"/>
  <c r="G204" i="1"/>
  <c r="F205" i="1"/>
  <c r="G205" i="1"/>
  <c r="H205" i="1" s="1"/>
  <c r="F206" i="1"/>
  <c r="G206" i="1"/>
  <c r="F207" i="1"/>
  <c r="G207" i="1"/>
  <c r="H207" i="1" s="1"/>
  <c r="F208" i="1"/>
  <c r="G208" i="1"/>
  <c r="F209" i="1"/>
  <c r="G209" i="1"/>
  <c r="H209" i="1" s="1"/>
  <c r="G6" i="1"/>
  <c r="F6" i="1"/>
  <c r="H6" i="1" l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26" i="1"/>
  <c r="H160" i="1"/>
  <c r="H92" i="1"/>
  <c r="H64" i="1"/>
  <c r="H32" i="1"/>
  <c r="H28" i="1"/>
  <c r="H208" i="1"/>
  <c r="H132" i="1"/>
  <c r="H128" i="1"/>
  <c r="H96" i="1"/>
  <c r="H204" i="1"/>
  <c r="H168" i="1"/>
  <c r="H156" i="1"/>
  <c r="H144" i="1"/>
  <c r="H76" i="1"/>
  <c r="H72" i="1"/>
  <c r="H199" i="1"/>
  <c r="H175" i="1"/>
  <c r="H127" i="1"/>
  <c r="H111" i="1"/>
  <c r="H91" i="1"/>
  <c r="H67" i="1"/>
  <c r="H51" i="1"/>
  <c r="H35" i="1"/>
  <c r="H23" i="1"/>
  <c r="H7" i="1"/>
  <c r="H183" i="1"/>
  <c r="H143" i="1"/>
  <c r="H119" i="1"/>
  <c r="H107" i="1"/>
  <c r="H87" i="1"/>
  <c r="H83" i="1"/>
  <c r="H63" i="1"/>
  <c r="H55" i="1"/>
  <c r="H47" i="1"/>
  <c r="H39" i="1"/>
  <c r="H200" i="1"/>
  <c r="H196" i="1"/>
  <c r="H192" i="1"/>
  <c r="H188" i="1"/>
  <c r="H180" i="1"/>
  <c r="H172" i="1"/>
  <c r="H164" i="1"/>
  <c r="H152" i="1"/>
  <c r="H148" i="1"/>
  <c r="H140" i="1"/>
  <c r="H136" i="1"/>
  <c r="H124" i="1"/>
  <c r="H120" i="1"/>
  <c r="H116" i="1"/>
  <c r="H112" i="1"/>
  <c r="H104" i="1"/>
  <c r="H100" i="1"/>
  <c r="H88" i="1"/>
  <c r="H84" i="1"/>
  <c r="H80" i="1"/>
  <c r="H68" i="1"/>
  <c r="H56" i="1"/>
  <c r="H52" i="1"/>
  <c r="H48" i="1"/>
  <c r="H36" i="1"/>
  <c r="H24" i="1"/>
  <c r="H8" i="1"/>
  <c r="H135" i="1"/>
  <c r="H75" i="1"/>
  <c r="H43" i="1"/>
  <c r="H9" i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2" i="1" l="1"/>
  <c r="H21" i="1"/>
</calcChain>
</file>

<file path=xl/comments1.xml><?xml version="1.0" encoding="utf-8"?>
<comments xmlns="http://schemas.openxmlformats.org/spreadsheetml/2006/main">
  <authors>
    <author>Gal Merom</author>
  </authors>
  <commentList>
    <comment ref="J5" authorId="0" shapeId="0">
      <text>
        <r>
          <rPr>
            <b/>
            <sz val="9"/>
            <color indexed="81"/>
            <rFont val="Tahoma"/>
            <charset val="177"/>
          </rPr>
          <t>Gal Merom:</t>
        </r>
        <r>
          <rPr>
            <sz val="9"/>
            <color indexed="81"/>
            <rFont val="Tahoma"/>
            <charset val="177"/>
          </rPr>
          <t xml:space="preserve">
Used in the output sheet</t>
        </r>
      </text>
    </comment>
  </commentList>
</comments>
</file>

<file path=xl/sharedStrings.xml><?xml version="1.0" encoding="utf-8"?>
<sst xmlns="http://schemas.openxmlformats.org/spreadsheetml/2006/main" count="233" uniqueCount="22">
  <si>
    <t>סכום כולל</t>
  </si>
  <si>
    <t>Parameter</t>
  </si>
  <si>
    <t>Part number</t>
  </si>
  <si>
    <t>1st Sample value</t>
  </si>
  <si>
    <t>Upper bound</t>
  </si>
  <si>
    <t>Lower bound</t>
  </si>
  <si>
    <t>Inbound</t>
  </si>
  <si>
    <t>Batch counter</t>
  </si>
  <si>
    <t>Sample ID</t>
  </si>
  <si>
    <t xml:space="preserve">sweetness </t>
  </si>
  <si>
    <t>Red color</t>
  </si>
  <si>
    <t>Blue color</t>
  </si>
  <si>
    <t>transparency</t>
  </si>
  <si>
    <t>Batches inbound</t>
  </si>
  <si>
    <t>Number of batches</t>
  </si>
  <si>
    <t xml:space="preserve"> % of inbound batches</t>
  </si>
  <si>
    <t>Batch id</t>
  </si>
  <si>
    <t xml:space="preserve"> Lower bound</t>
  </si>
  <si>
    <t xml:space="preserve"> 25%</t>
  </si>
  <si>
    <t xml:space="preserve"> 75%</t>
  </si>
  <si>
    <t xml:space="preserve"> Upper bound</t>
  </si>
  <si>
    <t xml:space="preserve"> 1st Sample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</si>
</sst>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charset val="177"/>
      <scheme val="minor"/>
    </font>
    <font>
      <sz val="9"/>
      <color indexed="81"/>
      <name val="Tahoma"/>
      <charset val="177"/>
    </font>
    <font>
      <b/>
      <sz val="9"/>
      <color indexed="81"/>
      <name val="Tahoma"/>
      <charset val="177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9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2" borderId="0" xfId="0" applyFill="1"/>
    <xf numFmtId="2" fontId="0" fillId="2" borderId="0" xfId="0" applyNumberFormat="1" applyFill="1"/>
    <xf numFmtId="164" fontId="0" fillId="2" borderId="0" xfId="0" applyNumberFormat="1" applyFill="1"/>
    <xf numFmtId="0" fontId="0" fillId="3" borderId="0" xfId="0" applyFill="1"/>
    <xf numFmtId="0" fontId="0" fillId="0" borderId="0" xfId="0" applyAlignment="1">
      <alignment horizontal="center" vertical="center" wrapText="1"/>
    </xf>
    <xf numFmtId="9" fontId="0" fillId="4" borderId="0" xfId="0" applyNumberFormat="1" applyFill="1"/>
    <xf numFmtId="0" fontId="0" fillId="0" borderId="0" xfId="0" applyAlignment="1">
      <alignment horizontal="left"/>
    </xf>
    <xf numFmtId="1" fontId="0" fillId="0" borderId="0" xfId="0" applyNumberFormat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9" fontId="4" fillId="6" borderId="1" xfId="0" applyNumberFormat="1" applyFont="1" applyFill="1" applyBorder="1" applyAlignment="1">
      <alignment horizontal="center"/>
    </xf>
    <xf numFmtId="9" fontId="4" fillId="6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0" fillId="7" borderId="0" xfId="0" applyFill="1"/>
  </cellXfs>
  <cellStyles count="1">
    <cellStyle name="Normal" xfId="0" builtinId="0"/>
  </cellStyles>
  <dxfs count="3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[Finding-parameters-for-RFT.xlsx]Output!PivotTable2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0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u="sng"/>
              <a:t>SPC - First sample only</a:t>
            </a:r>
            <a:r>
              <a:rPr lang="en-US" sz="2000" b="1" u="sng" baseline="0"/>
              <a:t> for part+parameter</a:t>
            </a:r>
            <a:endParaRPr lang="he-IL" sz="2000" b="1" u="sn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0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ysClr val="windowText" lastClr="000000"/>
            </a:solidFill>
            <a:prstDash val="sys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ysClr val="windowText" lastClr="000000"/>
            </a:solidFill>
            <a:prstDash val="sys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ysClr val="windowText" lastClr="000000"/>
            </a:solidFill>
            <a:prstDash val="sysDash"/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ysClr val="windowText" lastClr="000000"/>
            </a:solidFill>
            <a:prstDash val="sysDash"/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ysClr val="windowText" lastClr="000000"/>
            </a:solidFill>
            <a:prstDash val="sysDash"/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ysClr val="windowText" lastClr="000000"/>
            </a:solidFill>
            <a:prstDash val="sysDash"/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ln w="28575" cap="rnd">
            <a:solidFill>
              <a:sysClr val="windowText" lastClr="000000"/>
            </a:solidFill>
            <a:prstDash val="sysDash"/>
            <a:round/>
          </a:ln>
          <a:effectLst/>
        </c:spPr>
        <c:marker>
          <c:symbol val="none"/>
        </c:marker>
      </c:pivotFmt>
      <c:pivotFmt>
        <c:idx val="18"/>
        <c:spPr>
          <a:ln w="28575" cap="rnd">
            <a:solidFill>
              <a:sysClr val="windowText" lastClr="000000"/>
            </a:solidFill>
            <a:prstDash val="sysDash"/>
            <a:round/>
          </a:ln>
          <a:effectLst/>
        </c:spPr>
        <c:marker>
          <c:symbol val="none"/>
        </c:marker>
      </c:pivotFmt>
      <c:pivotFmt>
        <c:idx val="1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3"/>
        <c:spPr>
          <a:ln w="38100" cap="rnd">
            <a:solidFill>
              <a:srgbClr val="FFC000"/>
            </a:solidFill>
            <a:round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5.322654152471628E-2"/>
          <c:y val="0.21890730410616832"/>
          <c:w val="0.87418511081530281"/>
          <c:h val="0.63426143343335284"/>
        </c:manualLayout>
      </c:layout>
      <c:lineChart>
        <c:grouping val="standard"/>
        <c:varyColors val="0"/>
        <c:ser>
          <c:idx val="0"/>
          <c:order val="0"/>
          <c:tx>
            <c:strRef>
              <c:f>Output!$X$16</c:f>
              <c:strCache>
                <c:ptCount val="1"/>
                <c:pt idx="0">
                  <c:v> Lower bound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Output!$W$17:$W$46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cat>
          <c:val>
            <c:numRef>
              <c:f>Output!$X$17:$X$46</c:f>
              <c:numCache>
                <c:formatCode>General</c:formatCode>
                <c:ptCount val="2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  <c:pt idx="22">
                  <c:v>110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</c:v>
                </c:pt>
                <c:pt idx="28">
                  <c:v>110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55-4781-95BA-C252128DD246}"/>
            </c:ext>
          </c:extLst>
        </c:ser>
        <c:ser>
          <c:idx val="1"/>
          <c:order val="1"/>
          <c:tx>
            <c:strRef>
              <c:f>Output!$Y$16</c:f>
              <c:strCache>
                <c:ptCount val="1"/>
                <c:pt idx="0">
                  <c:v> 25%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Output!$W$17:$W$46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cat>
          <c:val>
            <c:numRef>
              <c:f>Output!$Y$17:$Y$46</c:f>
              <c:numCache>
                <c:formatCode>General</c:formatCode>
                <c:ptCount val="29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  <c:pt idx="12">
                  <c:v>115</c:v>
                </c:pt>
                <c:pt idx="13">
                  <c:v>115</c:v>
                </c:pt>
                <c:pt idx="14">
                  <c:v>115</c:v>
                </c:pt>
                <c:pt idx="15">
                  <c:v>115</c:v>
                </c:pt>
                <c:pt idx="16">
                  <c:v>115</c:v>
                </c:pt>
                <c:pt idx="17">
                  <c:v>115</c:v>
                </c:pt>
                <c:pt idx="18">
                  <c:v>115</c:v>
                </c:pt>
                <c:pt idx="19">
                  <c:v>115</c:v>
                </c:pt>
                <c:pt idx="20">
                  <c:v>115</c:v>
                </c:pt>
                <c:pt idx="21">
                  <c:v>115</c:v>
                </c:pt>
                <c:pt idx="22">
                  <c:v>115</c:v>
                </c:pt>
                <c:pt idx="23">
                  <c:v>115</c:v>
                </c:pt>
                <c:pt idx="24">
                  <c:v>115</c:v>
                </c:pt>
                <c:pt idx="25">
                  <c:v>115</c:v>
                </c:pt>
                <c:pt idx="26">
                  <c:v>115</c:v>
                </c:pt>
                <c:pt idx="27">
                  <c:v>115</c:v>
                </c:pt>
                <c:pt idx="28">
                  <c:v>115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55-4781-95BA-C252128DD246}"/>
            </c:ext>
          </c:extLst>
        </c:ser>
        <c:ser>
          <c:idx val="2"/>
          <c:order val="2"/>
          <c:tx>
            <c:strRef>
              <c:f>Output!$Z$16</c:f>
              <c:strCache>
                <c:ptCount val="1"/>
                <c:pt idx="0">
                  <c:v> 75%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Output!$W$17:$W$46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cat>
          <c:val>
            <c:numRef>
              <c:f>Output!$Z$17:$Z$46</c:f>
              <c:numCache>
                <c:formatCode>General</c:formatCode>
                <c:ptCount val="29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  <c:pt idx="20">
                  <c:v>125</c:v>
                </c:pt>
                <c:pt idx="21">
                  <c:v>125</c:v>
                </c:pt>
                <c:pt idx="22">
                  <c:v>125</c:v>
                </c:pt>
                <c:pt idx="23">
                  <c:v>125</c:v>
                </c:pt>
                <c:pt idx="24">
                  <c:v>125</c:v>
                </c:pt>
                <c:pt idx="25">
                  <c:v>125</c:v>
                </c:pt>
                <c:pt idx="26">
                  <c:v>125</c:v>
                </c:pt>
                <c:pt idx="27">
                  <c:v>125</c:v>
                </c:pt>
                <c:pt idx="28">
                  <c:v>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Output!$AA$16</c:f>
              <c:strCache>
                <c:ptCount val="1"/>
                <c:pt idx="0">
                  <c:v> Upper bound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Output!$W$17:$W$46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cat>
          <c:val>
            <c:numRef>
              <c:f>Output!$AA$17:$AA$46</c:f>
              <c:numCache>
                <c:formatCode>General</c:formatCode>
                <c:ptCount val="29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  <c:pt idx="20">
                  <c:v>130</c:v>
                </c:pt>
                <c:pt idx="21">
                  <c:v>130</c:v>
                </c:pt>
                <c:pt idx="22">
                  <c:v>130</c:v>
                </c:pt>
                <c:pt idx="23">
                  <c:v>130</c:v>
                </c:pt>
                <c:pt idx="24">
                  <c:v>130</c:v>
                </c:pt>
                <c:pt idx="25">
                  <c:v>130</c:v>
                </c:pt>
                <c:pt idx="26">
                  <c:v>130</c:v>
                </c:pt>
                <c:pt idx="27">
                  <c:v>130</c:v>
                </c:pt>
                <c:pt idx="28">
                  <c:v>130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Output!$AB$16</c:f>
              <c:strCache>
                <c:ptCount val="1"/>
                <c:pt idx="0">
                  <c:v> 1st Sample value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Output!$W$17:$W$46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cat>
          <c:val>
            <c:numRef>
              <c:f>Output!$AB$17:$AB$46</c:f>
              <c:numCache>
                <c:formatCode>0</c:formatCode>
                <c:ptCount val="29"/>
                <c:pt idx="0">
                  <c:v>113.60059960819099</c:v>
                </c:pt>
                <c:pt idx="1">
                  <c:v>113.41475514273293</c:v>
                </c:pt>
                <c:pt idx="2">
                  <c:v>115.39653026133168</c:v>
                </c:pt>
                <c:pt idx="3">
                  <c:v>108.33704457593403</c:v>
                </c:pt>
                <c:pt idx="4">
                  <c:v>111.90979435151876</c:v>
                </c:pt>
                <c:pt idx="5">
                  <c:v>119.89079046010565</c:v>
                </c:pt>
                <c:pt idx="6">
                  <c:v>122.16439314857695</c:v>
                </c:pt>
                <c:pt idx="7">
                  <c:v>110.02108442968537</c:v>
                </c:pt>
                <c:pt idx="8">
                  <c:v>110.02975920922987</c:v>
                </c:pt>
                <c:pt idx="9">
                  <c:v>110.58300666487179</c:v>
                </c:pt>
                <c:pt idx="10">
                  <c:v>107.65462702057167</c:v>
                </c:pt>
                <c:pt idx="11">
                  <c:v>112.46000274960674</c:v>
                </c:pt>
                <c:pt idx="12">
                  <c:v>108.11184247290521</c:v>
                </c:pt>
                <c:pt idx="13">
                  <c:v>109.61140192177895</c:v>
                </c:pt>
                <c:pt idx="14">
                  <c:v>106.0598395467151</c:v>
                </c:pt>
                <c:pt idx="15">
                  <c:v>105.86897129203834</c:v>
                </c:pt>
                <c:pt idx="16">
                  <c:v>112.03273723909001</c:v>
                </c:pt>
                <c:pt idx="17">
                  <c:v>110.33615419577183</c:v>
                </c:pt>
                <c:pt idx="18">
                  <c:v>111.20760614642589</c:v>
                </c:pt>
                <c:pt idx="19">
                  <c:v>109.51337770040131</c:v>
                </c:pt>
                <c:pt idx="20">
                  <c:v>117.3378314663908</c:v>
                </c:pt>
                <c:pt idx="21">
                  <c:v>109.51525183918255</c:v>
                </c:pt>
                <c:pt idx="22">
                  <c:v>109.58438738033705</c:v>
                </c:pt>
                <c:pt idx="23">
                  <c:v>107.85781410494953</c:v>
                </c:pt>
                <c:pt idx="24">
                  <c:v>109.1064222091196</c:v>
                </c:pt>
                <c:pt idx="25">
                  <c:v>117.64469199508326</c:v>
                </c:pt>
                <c:pt idx="26">
                  <c:v>114.06904019837998</c:v>
                </c:pt>
                <c:pt idx="27">
                  <c:v>108.68462223242774</c:v>
                </c:pt>
                <c:pt idx="28">
                  <c:v>120.97617093983465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1021728"/>
        <c:axId val="1411030688"/>
      </c:lineChart>
      <c:catAx>
        <c:axId val="1411021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Batch number</a:t>
                </a:r>
                <a:endParaRPr lang="he-I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030688"/>
        <c:crosses val="autoZero"/>
        <c:auto val="1"/>
        <c:lblAlgn val="ctr"/>
        <c:lblOffset val="100"/>
        <c:noMultiLvlLbl val="0"/>
      </c:catAx>
      <c:valAx>
        <c:axId val="1411030688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02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4</xdr:col>
      <xdr:colOff>685800</xdr:colOff>
      <xdr:row>3</xdr:row>
      <xdr:rowOff>104775</xdr:rowOff>
    </xdr:to>
    <xdr:sp macro="" textlink="">
      <xdr:nvSpPr>
        <xdr:cNvPr id="2" name="הסבר: חץ למטה 1">
          <a:extLst>
            <a:ext uri="{FF2B5EF4-FFF2-40B4-BE49-F238E27FC236}">
              <a16:creationId xmlns:a16="http://schemas.microsoft.com/office/drawing/2014/main" xmlns="" id="{80D8EFEC-FBB6-4505-9538-AF6B60D42F04}"/>
            </a:ext>
          </a:extLst>
        </xdr:cNvPr>
        <xdr:cNvSpPr/>
      </xdr:nvSpPr>
      <xdr:spPr>
        <a:xfrm flipH="1">
          <a:off x="47625" y="66675"/>
          <a:ext cx="3371850" cy="609600"/>
        </a:xfrm>
        <a:prstGeom prst="down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en-US" sz="1400"/>
            <a:t>Data coming from the data base</a:t>
          </a:r>
          <a:endParaRPr lang="he-IL" sz="1400"/>
        </a:p>
      </xdr:txBody>
    </xdr:sp>
    <xdr:clientData/>
  </xdr:twoCellAnchor>
  <xdr:twoCellAnchor>
    <xdr:from>
      <xdr:col>5</xdr:col>
      <xdr:colOff>361950</xdr:colOff>
      <xdr:row>0</xdr:row>
      <xdr:rowOff>66675</xdr:rowOff>
    </xdr:from>
    <xdr:to>
      <xdr:col>8</xdr:col>
      <xdr:colOff>428625</xdr:colOff>
      <xdr:row>3</xdr:row>
      <xdr:rowOff>104775</xdr:rowOff>
    </xdr:to>
    <xdr:sp macro="" textlink="">
      <xdr:nvSpPr>
        <xdr:cNvPr id="3" name="הסבר: חץ למטה 2">
          <a:extLst>
            <a:ext uri="{FF2B5EF4-FFF2-40B4-BE49-F238E27FC236}">
              <a16:creationId xmlns:a16="http://schemas.microsoft.com/office/drawing/2014/main" xmlns="" id="{74DE9B9D-0B16-48ED-9313-A62AAD26E911}"/>
            </a:ext>
          </a:extLst>
        </xdr:cNvPr>
        <xdr:cNvSpPr/>
      </xdr:nvSpPr>
      <xdr:spPr>
        <a:xfrm flipH="1">
          <a:off x="3800475" y="66675"/>
          <a:ext cx="2266950" cy="609600"/>
        </a:xfrm>
        <a:prstGeom prst="down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en-US" sz="1400"/>
            <a:t>Calculated fields</a:t>
          </a:r>
          <a:endParaRPr lang="he-IL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</xdr:row>
      <xdr:rowOff>19050</xdr:rowOff>
    </xdr:from>
    <xdr:to>
      <xdr:col>5</xdr:col>
      <xdr:colOff>495299</xdr:colOff>
      <xdr:row>5</xdr:row>
      <xdr:rowOff>104775</xdr:rowOff>
    </xdr:to>
    <xdr:sp macro="" textlink="">
      <xdr:nvSpPr>
        <xdr:cNvPr id="3" name="הסבר: חץ למטה 2">
          <a:extLst>
            <a:ext uri="{FF2B5EF4-FFF2-40B4-BE49-F238E27FC236}">
              <a16:creationId xmlns:a16="http://schemas.microsoft.com/office/drawing/2014/main" xmlns="" id="{A935117D-84B3-4E55-9CF4-536676139BB3}"/>
            </a:ext>
          </a:extLst>
        </xdr:cNvPr>
        <xdr:cNvSpPr/>
      </xdr:nvSpPr>
      <xdr:spPr>
        <a:xfrm flipH="1">
          <a:off x="114299" y="400050"/>
          <a:ext cx="5819775" cy="657225"/>
        </a:xfrm>
        <a:prstGeom prst="downArrowCallout">
          <a:avLst>
            <a:gd name="adj1" fmla="val 25000"/>
            <a:gd name="adj2" fmla="val 31712"/>
            <a:gd name="adj3" fmla="val 25000"/>
            <a:gd name="adj4" fmla="val 649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l" rtl="1"/>
          <a:r>
            <a:rPr lang="en-US" sz="1100"/>
            <a:t>At</a:t>
          </a:r>
          <a:r>
            <a:rPr lang="en-US" sz="1100" baseline="0"/>
            <a:t> this pivot table we can see the % of samples that are inbound (between 25% and 75%)</a:t>
          </a:r>
          <a:endParaRPr lang="he-IL" sz="1100"/>
        </a:p>
      </xdr:txBody>
    </xdr:sp>
    <xdr:clientData/>
  </xdr:twoCellAnchor>
  <xdr:twoCellAnchor>
    <xdr:from>
      <xdr:col>6</xdr:col>
      <xdr:colOff>409575</xdr:colOff>
      <xdr:row>7</xdr:row>
      <xdr:rowOff>9524</xdr:rowOff>
    </xdr:from>
    <xdr:to>
      <xdr:col>16</xdr:col>
      <xdr:colOff>552450</xdr:colOff>
      <xdr:row>27</xdr:row>
      <xdr:rowOff>123824</xdr:rowOff>
    </xdr:to>
    <xdr:graphicFrame macro="">
      <xdr:nvGraphicFramePr>
        <xdr:cNvPr id="8" name="תרשים 1">
          <a:extLst>
            <a:ext uri="{FF2B5EF4-FFF2-40B4-BE49-F238E27FC236}">
              <a16:creationId xmlns:a16="http://schemas.microsoft.com/office/drawing/2014/main" xmlns="" id="{EAF9B0ED-A8EA-4C83-8BAD-F7757EEDF6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142874</xdr:colOff>
      <xdr:row>11</xdr:row>
      <xdr:rowOff>9525</xdr:rowOff>
    </xdr:from>
    <xdr:to>
      <xdr:col>6</xdr:col>
      <xdr:colOff>600075</xdr:colOff>
      <xdr:row>24</xdr:row>
      <xdr:rowOff>123824</xdr:rowOff>
    </xdr:to>
    <xdr:sp macro="" textlink="">
      <xdr:nvSpPr>
        <xdr:cNvPr id="5" name="הסבר: חץ ימינה 4">
          <a:extLst>
            <a:ext uri="{FF2B5EF4-FFF2-40B4-BE49-F238E27FC236}">
              <a16:creationId xmlns:a16="http://schemas.microsoft.com/office/drawing/2014/main" xmlns="" id="{F5F88161-7E46-4531-BB3D-17418F7E4FD0}"/>
            </a:ext>
          </a:extLst>
        </xdr:cNvPr>
        <xdr:cNvSpPr/>
      </xdr:nvSpPr>
      <xdr:spPr>
        <a:xfrm>
          <a:off x="5581649" y="2105025"/>
          <a:ext cx="1066801" cy="2590799"/>
        </a:xfrm>
        <a:prstGeom prst="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l" rtl="1"/>
          <a:r>
            <a:rPr lang="en-US" sz="1100"/>
            <a:t>If</a:t>
          </a:r>
          <a:r>
            <a:rPr lang="en-US" sz="1100" baseline="0"/>
            <a:t> needed fix the upper and lower value of the Y axis</a:t>
          </a:r>
          <a:endParaRPr lang="he-IL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0.88702</cdr:x>
      <cdr:y>0.6266</cdr:y>
    </cdr:from>
    <cdr:to>
      <cdr:x>1</cdr:x>
      <cdr:y>0.71611</cdr:y>
    </cdr:to>
    <cdr:sp macro="" textlink="">
      <cdr:nvSpPr>
        <cdr:cNvPr id="2" name="הסבר: חץ שמאלה 1">
          <a:extLst xmlns:a="http://schemas.openxmlformats.org/drawingml/2006/main">
            <a:ext uri="{FF2B5EF4-FFF2-40B4-BE49-F238E27FC236}">
              <a16:creationId xmlns:a16="http://schemas.microsoft.com/office/drawing/2014/main" xmlns="" id="{9D6B95D1-1C01-456F-87A5-C29223DF6719}"/>
            </a:ext>
          </a:extLst>
        </cdr:cNvPr>
        <cdr:cNvSpPr/>
      </cdr:nvSpPr>
      <cdr:spPr>
        <a:xfrm xmlns:a="http://schemas.openxmlformats.org/drawingml/2006/main">
          <a:off x="5534025" y="2458966"/>
          <a:ext cx="704850" cy="351264"/>
        </a:xfrm>
        <a:prstGeom xmlns:a="http://schemas.openxmlformats.org/drawingml/2006/main" prst="leftArrowCallou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/>
        <a:lstStyle xmlns:a="http://schemas.openxmlformats.org/drawingml/2006/main"/>
        <a:p xmlns:a="http://schemas.openxmlformats.org/drawingml/2006/main">
          <a:pPr algn="ctr"/>
          <a:r>
            <a:rPr lang="en-US" sz="900"/>
            <a:t> Lower bound</a:t>
          </a:r>
          <a:endParaRPr lang="he-IL" sz="900"/>
        </a:p>
      </cdr:txBody>
    </cdr:sp>
  </cdr:relSizeAnchor>
  <cdr:relSizeAnchor xmlns:cdr="http://schemas.openxmlformats.org/drawingml/2006/chartDrawing">
    <cdr:from>
      <cdr:x>0.89828</cdr:x>
      <cdr:y>0.25916</cdr:y>
    </cdr:from>
    <cdr:to>
      <cdr:x>1</cdr:x>
      <cdr:y>0.34868</cdr:y>
    </cdr:to>
    <cdr:sp macro="" textlink="">
      <cdr:nvSpPr>
        <cdr:cNvPr id="3" name="הסבר: חץ שמאלה 2">
          <a:extLst xmlns:a="http://schemas.openxmlformats.org/drawingml/2006/main">
            <a:ext uri="{FF2B5EF4-FFF2-40B4-BE49-F238E27FC236}">
              <a16:creationId xmlns:a16="http://schemas.microsoft.com/office/drawing/2014/main" xmlns="" id="{4A36F905-E137-4D53-96B3-EB43BF87D6E9}"/>
            </a:ext>
          </a:extLst>
        </cdr:cNvPr>
        <cdr:cNvSpPr/>
      </cdr:nvSpPr>
      <cdr:spPr>
        <a:xfrm xmlns:a="http://schemas.openxmlformats.org/drawingml/2006/main">
          <a:off x="5972175" y="965200"/>
          <a:ext cx="676275" cy="333375"/>
        </a:xfrm>
        <a:prstGeom xmlns:a="http://schemas.openxmlformats.org/drawingml/2006/main" prst="leftArrowCallou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0" tIns="0" rIns="0" bIns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/>
            <a:t> Upper bound</a:t>
          </a:r>
          <a:endParaRPr lang="he-IL" sz="900"/>
        </a:p>
      </cdr:txBody>
    </cdr:sp>
  </cdr:relSizeAnchor>
  <cdr:relSizeAnchor xmlns:cdr="http://schemas.openxmlformats.org/drawingml/2006/chartDrawing">
    <cdr:from>
      <cdr:x>0.91908</cdr:x>
      <cdr:y>0.5534</cdr:y>
    </cdr:from>
    <cdr:to>
      <cdr:x>0.98779</cdr:x>
      <cdr:y>0.60437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34050" y="2171701"/>
          <a:ext cx="4286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25%</a:t>
          </a:r>
        </a:p>
      </cdr:txBody>
    </cdr:sp>
  </cdr:relSizeAnchor>
  <cdr:relSizeAnchor xmlns:cdr="http://schemas.openxmlformats.org/drawingml/2006/chartDrawing">
    <cdr:from>
      <cdr:x>0.91807</cdr:x>
      <cdr:y>0.36003</cdr:y>
    </cdr:from>
    <cdr:to>
      <cdr:x>0.98677</cdr:x>
      <cdr:y>0.411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727700" y="1412875"/>
          <a:ext cx="4286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75%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l Merom" refreshedDate="43706.346312152775" createdVersion="6" refreshedVersion="5" minRefreshableVersion="3" recordCount="204">
  <cacheSource type="worksheet">
    <worksheetSource ref="A5:I209" sheet="INPUT"/>
  </cacheSource>
  <cacheFields count="10">
    <cacheField name="Part number" numFmtId="0">
      <sharedItems containsSemiMixedTypes="0" containsString="0" containsNumber="1" containsInteger="1" minValue="161615" maxValue="656885" count="3">
        <n v="161615"/>
        <n v="651656"/>
        <n v="656885"/>
      </sharedItems>
    </cacheField>
    <cacheField name="Parameter" numFmtId="0">
      <sharedItems count="4">
        <s v="Red color"/>
        <s v="Blue color"/>
        <s v="sweetness "/>
        <s v="transparency"/>
      </sharedItems>
    </cacheField>
    <cacheField name="Lower bound" numFmtId="0">
      <sharedItems containsSemiMixedTypes="0" containsString="0" containsNumber="1" minValue="0.3" maxValue="110"/>
    </cacheField>
    <cacheField name="1st Sample value" numFmtId="0">
      <sharedItems containsSemiMixedTypes="0" containsString="0" containsNumber="1" minValue="0.28999999999999998" maxValue="122.16439314857695"/>
    </cacheField>
    <cacheField name="Upper bound" numFmtId="0">
      <sharedItems containsSemiMixedTypes="0" containsString="0" containsNumber="1" minValue="0.6" maxValue="130"/>
    </cacheField>
    <cacheField name="25%" numFmtId="0">
      <sharedItems containsSemiMixedTypes="0" containsString="0" containsNumber="1" minValue="0.375" maxValue="115"/>
    </cacheField>
    <cacheField name="75%" numFmtId="0">
      <sharedItems containsSemiMixedTypes="0" containsString="0" containsNumber="1" minValue="0.52500000000000002" maxValue="125"/>
    </cacheField>
    <cacheField name="Inbound" numFmtId="0">
      <sharedItems containsSemiMixedTypes="0" containsString="0" containsNumber="1" containsInteger="1" minValue="0" maxValue="1"/>
    </cacheField>
    <cacheField name="Batch counter" numFmtId="0">
      <sharedItems containsSemiMixedTypes="0" containsString="0" containsNumber="1" containsInteger="1" minValue="1" maxValue="1"/>
    </cacheField>
    <cacheField name="% of inbound batches" numFmtId="0" formula="Inbound/'Batch counter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l Merom" refreshedDate="43706.350874189811" createdVersion="6" refreshedVersion="5" minRefreshableVersion="3" recordCount="204">
  <cacheSource type="worksheet">
    <worksheetSource ref="A5:J209" sheet="INPUT"/>
  </cacheSource>
  <cacheFields count="10">
    <cacheField name="Part number" numFmtId="0">
      <sharedItems containsSemiMixedTypes="0" containsString="0" containsNumber="1" containsInteger="1" minValue="161615" maxValue="656885" count="3">
        <n v="161615"/>
        <n v="651656"/>
        <n v="656885"/>
      </sharedItems>
    </cacheField>
    <cacheField name="Parameter" numFmtId="0">
      <sharedItems count="4">
        <s v="Red color"/>
        <s v="Blue color"/>
        <s v="sweetness "/>
        <s v="transparency"/>
      </sharedItems>
    </cacheField>
    <cacheField name="Lower bound" numFmtId="0">
      <sharedItems containsSemiMixedTypes="0" containsString="0" containsNumber="1" minValue="0.3" maxValue="110" count="4">
        <n v="0.3"/>
        <n v="0.4"/>
        <n v="25"/>
        <n v="110"/>
      </sharedItems>
    </cacheField>
    <cacheField name="1st Sample value" numFmtId="0">
      <sharedItems containsSemiMixedTypes="0" containsString="0" containsNumber="1" minValue="0.28999999999999998" maxValue="122.16439314857695" count="201">
        <n v="0.4172547621247546"/>
        <n v="0.45"/>
        <n v="0.47406812322011749"/>
        <n v="0.34903786669915932"/>
        <n v="0.43380896081102766"/>
        <n v="0.3348071834745921"/>
        <n v="0.42929241813396629"/>
        <n v="0.3708386051642622"/>
        <n v="0.40127311514353692"/>
        <n v="0.38203538881384524"/>
        <n v="0.40122887055255341"/>
        <n v="0.47344191357618615"/>
        <n v="0.42225834392189943"/>
        <n v="0.4429729854859954"/>
        <n v="0.4120302822328647"/>
        <n v="0.38354313785944621"/>
        <n v="0.4680673483555074"/>
        <n v="0.43149262502468844"/>
        <n v="0.44127185363300531"/>
        <n v="0.48510254078356335"/>
        <n v="0.51789464725111678"/>
        <n v="0.55646234480792323"/>
        <n v="0.37"/>
        <n v="0.41"/>
        <n v="0.4"/>
        <n v="0.38"/>
        <n v="0.4626476841159049"/>
        <n v="0.52796408977112308"/>
        <n v="0.53328591074188447"/>
        <n v="0.46581573895452227"/>
        <n v="0.54531754059014859"/>
        <n v="0.55703342089492069"/>
        <n v="0.48101403780650626"/>
        <n v="0.50299749556196582"/>
        <n v="0.53669745512033329"/>
        <n v="0.51005330400340532"/>
        <n v="0.45451563794556255"/>
        <n v="0.51704733198085262"/>
        <n v="0.4545334849837912"/>
        <n v="0.53739409980637376"/>
        <n v="0.5041606847930713"/>
        <n v="0.53692316239065496"/>
        <n v="0.4440959287348471"/>
        <n v="0.58637689499486589"/>
        <n v="0.56675307715259726"/>
        <n v="0.54100512400528089"/>
        <n v="0.47482073786417645"/>
        <n v="0.5013579588700986"/>
        <n v="0.52448977622233794"/>
        <n v="0.5483853431284712"/>
        <n v="0.42"/>
        <n v="0.5039411462020994"/>
        <n v="0.54124912638011358"/>
        <n v="0.54629764834557437"/>
        <n v="0.58549947089808718"/>
        <n v="0.54462348000069816"/>
        <n v="0.54068985704181927"/>
        <n v="0.54067004664339668"/>
        <n v="0.53583726620661254"/>
        <n v="0.54230268746534127"/>
        <n v="0.52"/>
        <n v="0.54677769778987106"/>
        <n v="0.4668275899581234"/>
        <n v="0.5"/>
        <n v="0.52905017161178536"/>
        <n v="0.53843203942137197"/>
        <n v="0.51745945185987097"/>
        <n v="0.45423443049813772"/>
        <n v="0.45184740958795794"/>
        <n v="0.57292606085070885"/>
        <n v="0.47704226912287201"/>
        <n v="0.57345401222368464"/>
        <n v="0.36949207426377761"/>
        <n v="0.41377882149645967"/>
        <n v="0.34375804516437625"/>
        <n v="0.44479447830355218"/>
        <n v="0.36629438362459116"/>
        <n v="0.36791113454968649"/>
        <n v="0.35466293074070393"/>
        <n v="0.31"/>
        <n v="0.33574259637342041"/>
        <n v="0.42564794374899989"/>
        <n v="0.40995675685492577"/>
        <n v="0.41581895399840874"/>
        <n v="0.28999999999999998"/>
        <n v="0.45202855673115405"/>
        <n v="0.32"/>
        <n v="0.37031883675030175"/>
        <n v="0.35769717379141952"/>
        <n v="0.42481505752970061"/>
        <n v="0.36976986555572078"/>
        <n v="0.58570924803825486"/>
        <n v="0.49806503599880481"/>
        <n v="0.50487865725703962"/>
        <n v="0.5145714984264651"/>
        <n v="0.45377390037152787"/>
        <n v="0.54740339591450293"/>
        <n v="0.46148266976986696"/>
        <n v="0.56919891701581282"/>
        <n v="0.54338250829825552"/>
        <n v="0.50235491787442443"/>
        <n v="0.54666145516205555"/>
        <n v="0.54831619012394484"/>
        <n v="0.51347884232825791"/>
        <n v="0.57233336967868786"/>
        <n v="0.50719332763150426"/>
        <n v="0.55929929912521381"/>
        <n v="0.57704810329763778"/>
        <n v="0.57931894508045212"/>
        <n v="0.56948627252556783"/>
        <n v="0.49261520279402848"/>
        <n v="0.52125053561032964"/>
        <n v="0.48"/>
        <n v="0.55496438036975593"/>
        <n v="0.49"/>
        <n v="0.47155104041888002"/>
        <n v="0.50541484748383314"/>
        <n v="0.46612527551831018"/>
        <n v="0.45716890973075885"/>
        <n v="0.5792689413088089"/>
        <n v="0.55049355257308996"/>
        <n v="0.52314861504632426"/>
        <n v="0.56842069258523475"/>
        <n v="0.51102951522751416"/>
        <n v="0.58248740382005693"/>
        <n v="0.44876305371445591"/>
        <n v="0.4685902681025621"/>
        <n v="0.52038130600919119"/>
        <n v="0.46900826359416459"/>
        <n v="0.46533503222756006"/>
        <n v="0.56889516102782112"/>
        <n v="0.47487160831340597"/>
        <n v="0.533031796161754"/>
        <n v="0.58354357741389473"/>
        <n v="0.46477894771893846"/>
        <n v="0.51077585201754516"/>
        <n v="0.58976753194146947"/>
        <n v="0.46938543057604587"/>
        <n v="0.57689385882690414"/>
        <n v="0.55220195065761468"/>
        <n v="0.49548157488623895"/>
        <n v="0.54317178612676165"/>
        <n v="0.52082358571325638"/>
        <n v="0.55203170199174101"/>
        <n v="0.48324835038723252"/>
        <n v="27.791396560524223"/>
        <n v="29.252582976750215"/>
        <n v="30.634837143950314"/>
        <n v="32.381986932901931"/>
        <n v="32.657013509839842"/>
        <n v="32.671121288357469"/>
        <n v="33.498175594778232"/>
        <n v="28.045573628504805"/>
        <n v="31.811201226343581"/>
        <n v="31.033613566560771"/>
        <n v="31.873085788960502"/>
        <n v="28.693916504015441"/>
        <n v="31.896221320620356"/>
        <n v="31.69405278372794"/>
        <n v="31.076851204250833"/>
        <n v="30.331841354822007"/>
        <n v="29.162538956843566"/>
        <n v="31.895018261994974"/>
        <n v="31.685360176047535"/>
        <n v="31.767117839904127"/>
        <n v="30.806332882132171"/>
        <n v="28.811991431922614"/>
        <n v="30.165325799712466"/>
        <n v="32.480372828070131"/>
        <n v="27.917132689400415"/>
        <n v="29.580140185849437"/>
        <n v="32.964011155923302"/>
        <n v="113.60059960819099"/>
        <n v="113.41475514273293"/>
        <n v="115.39653026133168"/>
        <n v="108.33704457593403"/>
        <n v="111.90979435151876"/>
        <n v="119.89079046010565"/>
        <n v="122.16439314857695"/>
        <n v="110.02108442968537"/>
        <n v="110.02975920922987"/>
        <n v="110.58300666487179"/>
        <n v="107.65462702057167"/>
        <n v="112.46000274960674"/>
        <n v="108.11184247290521"/>
        <n v="109.61140192177895"/>
        <n v="106.0598395467151"/>
        <n v="105.86897129203834"/>
        <n v="112.03273723909001"/>
        <n v="110.33615419577183"/>
        <n v="111.20760614642589"/>
        <n v="109.51337770040131"/>
        <n v="117.3378314663908"/>
        <n v="109.51525183918255"/>
        <n v="109.58438738033705"/>
        <n v="107.85781410494953"/>
        <n v="109.1064222091196"/>
        <n v="117.64469199508326"/>
        <n v="114.06904019837998"/>
        <n v="108.68462223242774"/>
        <n v="120.97617093983465"/>
      </sharedItems>
    </cacheField>
    <cacheField name="Upper bound" numFmtId="0">
      <sharedItems containsSemiMixedTypes="0" containsString="0" containsNumber="1" minValue="0.6" maxValue="130"/>
    </cacheField>
    <cacheField name="25%" numFmtId="0">
      <sharedItems containsSemiMixedTypes="0" containsString="0" containsNumber="1" minValue="0.375" maxValue="115"/>
    </cacheField>
    <cacheField name="75%" numFmtId="0">
      <sharedItems containsSemiMixedTypes="0" containsString="0" containsNumber="1" minValue="0.52500000000000002" maxValue="125"/>
    </cacheField>
    <cacheField name="Inbound" numFmtId="0">
      <sharedItems containsSemiMixedTypes="0" containsString="0" containsNumber="1" containsInteger="1" minValue="0" maxValue="1"/>
    </cacheField>
    <cacheField name="Batch counter" numFmtId="0">
      <sharedItems containsSemiMixedTypes="0" containsString="0" containsNumber="1" containsInteger="1" minValue="1" maxValue="1"/>
    </cacheField>
    <cacheField name="Sample ID" numFmtId="0">
      <sharedItems containsSemiMixedTypes="0" containsString="0" containsNumber="1" containsInteger="1" minValue="1" maxValue="55" count="5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">
  <r>
    <x v="0"/>
    <x v="0"/>
    <n v="0.3"/>
    <n v="0.4172547621247546"/>
    <n v="0.6"/>
    <n v="0.375"/>
    <n v="0.52500000000000002"/>
    <n v="1"/>
    <n v="1"/>
  </r>
  <r>
    <x v="0"/>
    <x v="0"/>
    <n v="0.3"/>
    <n v="0.45"/>
    <n v="0.6"/>
    <n v="0.375"/>
    <n v="0.52500000000000002"/>
    <n v="1"/>
    <n v="1"/>
  </r>
  <r>
    <x v="0"/>
    <x v="0"/>
    <n v="0.3"/>
    <n v="0.47406812322011749"/>
    <n v="0.6"/>
    <n v="0.375"/>
    <n v="0.52500000000000002"/>
    <n v="1"/>
    <n v="1"/>
  </r>
  <r>
    <x v="0"/>
    <x v="0"/>
    <n v="0.3"/>
    <n v="0.34903786669915932"/>
    <n v="0.6"/>
    <n v="0.375"/>
    <n v="0.52500000000000002"/>
    <n v="0"/>
    <n v="1"/>
  </r>
  <r>
    <x v="0"/>
    <x v="0"/>
    <n v="0.3"/>
    <n v="0.43380896081102766"/>
    <n v="0.6"/>
    <n v="0.375"/>
    <n v="0.52500000000000002"/>
    <n v="1"/>
    <n v="1"/>
  </r>
  <r>
    <x v="0"/>
    <x v="0"/>
    <n v="0.3"/>
    <n v="0.3348071834745921"/>
    <n v="0.6"/>
    <n v="0.375"/>
    <n v="0.52500000000000002"/>
    <n v="0"/>
    <n v="1"/>
  </r>
  <r>
    <x v="0"/>
    <x v="0"/>
    <n v="0.3"/>
    <n v="0.42929241813396629"/>
    <n v="0.6"/>
    <n v="0.375"/>
    <n v="0.52500000000000002"/>
    <n v="1"/>
    <n v="1"/>
  </r>
  <r>
    <x v="0"/>
    <x v="0"/>
    <n v="0.3"/>
    <n v="0.3708386051642622"/>
    <n v="0.6"/>
    <n v="0.375"/>
    <n v="0.52500000000000002"/>
    <n v="0"/>
    <n v="1"/>
  </r>
  <r>
    <x v="0"/>
    <x v="0"/>
    <n v="0.3"/>
    <n v="0.40127311514353692"/>
    <n v="0.6"/>
    <n v="0.375"/>
    <n v="0.52500000000000002"/>
    <n v="1"/>
    <n v="1"/>
  </r>
  <r>
    <x v="0"/>
    <x v="0"/>
    <n v="0.3"/>
    <n v="0.38203538881384524"/>
    <n v="0.6"/>
    <n v="0.375"/>
    <n v="0.52500000000000002"/>
    <n v="1"/>
    <n v="1"/>
  </r>
  <r>
    <x v="0"/>
    <x v="0"/>
    <n v="0.3"/>
    <n v="0.40122887055255341"/>
    <n v="0.6"/>
    <n v="0.375"/>
    <n v="0.52500000000000002"/>
    <n v="1"/>
    <n v="1"/>
  </r>
  <r>
    <x v="0"/>
    <x v="0"/>
    <n v="0.3"/>
    <n v="0.47344191357618615"/>
    <n v="0.6"/>
    <n v="0.375"/>
    <n v="0.52500000000000002"/>
    <n v="1"/>
    <n v="1"/>
  </r>
  <r>
    <x v="0"/>
    <x v="0"/>
    <n v="0.3"/>
    <n v="0.42225834392189943"/>
    <n v="0.6"/>
    <n v="0.375"/>
    <n v="0.52500000000000002"/>
    <n v="1"/>
    <n v="1"/>
  </r>
  <r>
    <x v="0"/>
    <x v="0"/>
    <n v="0.3"/>
    <n v="0.4429729854859954"/>
    <n v="0.6"/>
    <n v="0.375"/>
    <n v="0.52500000000000002"/>
    <n v="1"/>
    <n v="1"/>
  </r>
  <r>
    <x v="0"/>
    <x v="0"/>
    <n v="0.3"/>
    <n v="0.4120302822328647"/>
    <n v="0.6"/>
    <n v="0.375"/>
    <n v="0.52500000000000002"/>
    <n v="1"/>
    <n v="1"/>
  </r>
  <r>
    <x v="0"/>
    <x v="0"/>
    <n v="0.3"/>
    <n v="0.38354313785944621"/>
    <n v="0.6"/>
    <n v="0.375"/>
    <n v="0.52500000000000002"/>
    <n v="1"/>
    <n v="1"/>
  </r>
  <r>
    <x v="0"/>
    <x v="0"/>
    <n v="0.3"/>
    <n v="0.4680673483555074"/>
    <n v="0.6"/>
    <n v="0.375"/>
    <n v="0.52500000000000002"/>
    <n v="1"/>
    <n v="1"/>
  </r>
  <r>
    <x v="0"/>
    <x v="0"/>
    <n v="0.3"/>
    <n v="0.43149262502468844"/>
    <n v="0.6"/>
    <n v="0.375"/>
    <n v="0.52500000000000002"/>
    <n v="1"/>
    <n v="1"/>
  </r>
  <r>
    <x v="0"/>
    <x v="0"/>
    <n v="0.3"/>
    <n v="0.44127185363300531"/>
    <n v="0.6"/>
    <n v="0.375"/>
    <n v="0.52500000000000002"/>
    <n v="1"/>
    <n v="1"/>
  </r>
  <r>
    <x v="1"/>
    <x v="0"/>
    <n v="0.4"/>
    <n v="0.48510254078356335"/>
    <n v="0.7"/>
    <n v="0.47499999999999998"/>
    <n v="0.625"/>
    <n v="1"/>
    <n v="1"/>
  </r>
  <r>
    <x v="1"/>
    <x v="0"/>
    <n v="0.4"/>
    <n v="0.51789464725111678"/>
    <n v="0.7"/>
    <n v="0.47499999999999998"/>
    <n v="0.625"/>
    <n v="1"/>
    <n v="1"/>
  </r>
  <r>
    <x v="1"/>
    <x v="0"/>
    <n v="0.4"/>
    <n v="0.55646234480792323"/>
    <n v="0.7"/>
    <n v="0.47499999999999998"/>
    <n v="0.625"/>
    <n v="1"/>
    <n v="1"/>
  </r>
  <r>
    <x v="1"/>
    <x v="0"/>
    <n v="0.4"/>
    <n v="0.37"/>
    <n v="0.7"/>
    <n v="0.47499999999999998"/>
    <n v="0.625"/>
    <n v="0"/>
    <n v="1"/>
  </r>
  <r>
    <x v="1"/>
    <x v="0"/>
    <n v="0.4"/>
    <n v="0.41"/>
    <n v="0.7"/>
    <n v="0.47499999999999998"/>
    <n v="0.625"/>
    <n v="0"/>
    <n v="1"/>
  </r>
  <r>
    <x v="1"/>
    <x v="0"/>
    <n v="0.4"/>
    <n v="0.4"/>
    <n v="0.7"/>
    <n v="0.47499999999999998"/>
    <n v="0.625"/>
    <n v="0"/>
    <n v="1"/>
  </r>
  <r>
    <x v="1"/>
    <x v="0"/>
    <n v="0.4"/>
    <n v="0.38"/>
    <n v="0.7"/>
    <n v="0.47499999999999998"/>
    <n v="0.625"/>
    <n v="0"/>
    <n v="1"/>
  </r>
  <r>
    <x v="1"/>
    <x v="0"/>
    <n v="0.4"/>
    <n v="0.4626476841159049"/>
    <n v="0.7"/>
    <n v="0.47499999999999998"/>
    <n v="0.625"/>
    <n v="0"/>
    <n v="1"/>
  </r>
  <r>
    <x v="1"/>
    <x v="0"/>
    <n v="0.4"/>
    <n v="0.52796408977112308"/>
    <n v="0.7"/>
    <n v="0.47499999999999998"/>
    <n v="0.625"/>
    <n v="1"/>
    <n v="1"/>
  </r>
  <r>
    <x v="1"/>
    <x v="0"/>
    <n v="0.4"/>
    <n v="0.53328591074188447"/>
    <n v="0.7"/>
    <n v="0.47499999999999998"/>
    <n v="0.625"/>
    <n v="1"/>
    <n v="1"/>
  </r>
  <r>
    <x v="1"/>
    <x v="0"/>
    <n v="0.4"/>
    <n v="0.46581573895452227"/>
    <n v="0.7"/>
    <n v="0.47499999999999998"/>
    <n v="0.625"/>
    <n v="0"/>
    <n v="1"/>
  </r>
  <r>
    <x v="1"/>
    <x v="0"/>
    <n v="0.4"/>
    <n v="0.54531754059014859"/>
    <n v="0.7"/>
    <n v="0.47499999999999998"/>
    <n v="0.625"/>
    <n v="1"/>
    <n v="1"/>
  </r>
  <r>
    <x v="1"/>
    <x v="0"/>
    <n v="0.4"/>
    <n v="0.55703342089492069"/>
    <n v="0.7"/>
    <n v="0.47499999999999998"/>
    <n v="0.625"/>
    <n v="1"/>
    <n v="1"/>
  </r>
  <r>
    <x v="1"/>
    <x v="0"/>
    <n v="0.4"/>
    <n v="0.48101403780650626"/>
    <n v="0.7"/>
    <n v="0.47499999999999998"/>
    <n v="0.625"/>
    <n v="1"/>
    <n v="1"/>
  </r>
  <r>
    <x v="1"/>
    <x v="0"/>
    <n v="0.4"/>
    <n v="0.50299749556196582"/>
    <n v="0.7"/>
    <n v="0.47499999999999998"/>
    <n v="0.625"/>
    <n v="1"/>
    <n v="1"/>
  </r>
  <r>
    <x v="1"/>
    <x v="0"/>
    <n v="0.4"/>
    <n v="0.53669745512033329"/>
    <n v="0.7"/>
    <n v="0.47499999999999998"/>
    <n v="0.625"/>
    <n v="1"/>
    <n v="1"/>
  </r>
  <r>
    <x v="1"/>
    <x v="0"/>
    <n v="0.4"/>
    <n v="0.51005330400340532"/>
    <n v="0.7"/>
    <n v="0.47499999999999998"/>
    <n v="0.625"/>
    <n v="1"/>
    <n v="1"/>
  </r>
  <r>
    <x v="1"/>
    <x v="0"/>
    <n v="0.4"/>
    <n v="0.45451563794556255"/>
    <n v="0.7"/>
    <n v="0.47499999999999998"/>
    <n v="0.625"/>
    <n v="0"/>
    <n v="1"/>
  </r>
  <r>
    <x v="1"/>
    <x v="0"/>
    <n v="0.4"/>
    <n v="0.51704733198085262"/>
    <n v="0.7"/>
    <n v="0.47499999999999998"/>
    <n v="0.625"/>
    <n v="1"/>
    <n v="1"/>
  </r>
  <r>
    <x v="1"/>
    <x v="0"/>
    <n v="0.4"/>
    <n v="0.4545334849837912"/>
    <n v="0.7"/>
    <n v="0.47499999999999998"/>
    <n v="0.625"/>
    <n v="0"/>
    <n v="1"/>
  </r>
  <r>
    <x v="1"/>
    <x v="0"/>
    <n v="0.4"/>
    <n v="0.53739409980637376"/>
    <n v="0.7"/>
    <n v="0.47499999999999998"/>
    <n v="0.625"/>
    <n v="1"/>
    <n v="1"/>
  </r>
  <r>
    <x v="1"/>
    <x v="0"/>
    <n v="0.4"/>
    <n v="0.5041606847930713"/>
    <n v="0.7"/>
    <n v="0.47499999999999998"/>
    <n v="0.625"/>
    <n v="1"/>
    <n v="1"/>
  </r>
  <r>
    <x v="1"/>
    <x v="0"/>
    <n v="0.4"/>
    <n v="0.53692316239065496"/>
    <n v="0.7"/>
    <n v="0.47499999999999998"/>
    <n v="0.625"/>
    <n v="1"/>
    <n v="1"/>
  </r>
  <r>
    <x v="1"/>
    <x v="0"/>
    <n v="0.4"/>
    <n v="0.4440959287348471"/>
    <n v="0.7"/>
    <n v="0.47499999999999998"/>
    <n v="0.625"/>
    <n v="0"/>
    <n v="1"/>
  </r>
  <r>
    <x v="1"/>
    <x v="0"/>
    <n v="0.4"/>
    <n v="0.58637689499486589"/>
    <n v="0.7"/>
    <n v="0.47499999999999998"/>
    <n v="0.625"/>
    <n v="1"/>
    <n v="1"/>
  </r>
  <r>
    <x v="1"/>
    <x v="0"/>
    <n v="0.4"/>
    <n v="0.56675307715259726"/>
    <n v="0.7"/>
    <n v="0.47499999999999998"/>
    <n v="0.625"/>
    <n v="1"/>
    <n v="1"/>
  </r>
  <r>
    <x v="1"/>
    <x v="0"/>
    <n v="0.4"/>
    <n v="0.54100512400528089"/>
    <n v="0.7"/>
    <n v="0.47499999999999998"/>
    <n v="0.625"/>
    <n v="1"/>
    <n v="1"/>
  </r>
  <r>
    <x v="1"/>
    <x v="0"/>
    <n v="0.4"/>
    <n v="0.47482073786417645"/>
    <n v="0.7"/>
    <n v="0.47499999999999998"/>
    <n v="0.625"/>
    <n v="0"/>
    <n v="1"/>
  </r>
  <r>
    <x v="1"/>
    <x v="0"/>
    <n v="0.4"/>
    <n v="0.5013579588700986"/>
    <n v="0.7"/>
    <n v="0.47499999999999998"/>
    <n v="0.625"/>
    <n v="1"/>
    <n v="1"/>
  </r>
  <r>
    <x v="1"/>
    <x v="0"/>
    <n v="0.4"/>
    <n v="0.52448977622233794"/>
    <n v="0.7"/>
    <n v="0.47499999999999998"/>
    <n v="0.625"/>
    <n v="1"/>
    <n v="1"/>
  </r>
  <r>
    <x v="1"/>
    <x v="0"/>
    <n v="0.4"/>
    <n v="0.5483853431284712"/>
    <n v="0.7"/>
    <n v="0.47499999999999998"/>
    <n v="0.625"/>
    <n v="1"/>
    <n v="1"/>
  </r>
  <r>
    <x v="1"/>
    <x v="0"/>
    <n v="0.4"/>
    <n v="0.38"/>
    <n v="0.7"/>
    <n v="0.47499999999999998"/>
    <n v="0.625"/>
    <n v="0"/>
    <n v="1"/>
  </r>
  <r>
    <x v="1"/>
    <x v="0"/>
    <n v="0.4"/>
    <n v="0.42"/>
    <n v="0.7"/>
    <n v="0.47499999999999998"/>
    <n v="0.625"/>
    <n v="0"/>
    <n v="1"/>
  </r>
  <r>
    <x v="1"/>
    <x v="0"/>
    <n v="0.4"/>
    <n v="0.5039411462020994"/>
    <n v="0.7"/>
    <n v="0.47499999999999998"/>
    <n v="0.625"/>
    <n v="1"/>
    <n v="1"/>
  </r>
  <r>
    <x v="1"/>
    <x v="0"/>
    <n v="0.4"/>
    <n v="0.38"/>
    <n v="0.7"/>
    <n v="0.47499999999999998"/>
    <n v="0.625"/>
    <n v="0"/>
    <n v="1"/>
  </r>
  <r>
    <x v="1"/>
    <x v="0"/>
    <n v="0.4"/>
    <n v="0.54124912638011358"/>
    <n v="0.7"/>
    <n v="0.47499999999999998"/>
    <n v="0.625"/>
    <n v="1"/>
    <n v="1"/>
  </r>
  <r>
    <x v="1"/>
    <x v="0"/>
    <n v="0.4"/>
    <n v="0.54629764834557437"/>
    <n v="0.7"/>
    <n v="0.47499999999999998"/>
    <n v="0.625"/>
    <n v="1"/>
    <n v="1"/>
  </r>
  <r>
    <x v="1"/>
    <x v="0"/>
    <n v="0.4"/>
    <n v="0.58549947089808718"/>
    <n v="0.7"/>
    <n v="0.47499999999999998"/>
    <n v="0.625"/>
    <n v="1"/>
    <n v="1"/>
  </r>
  <r>
    <x v="1"/>
    <x v="0"/>
    <n v="0.4"/>
    <n v="0.54462348000069816"/>
    <n v="0.7"/>
    <n v="0.47499999999999998"/>
    <n v="0.625"/>
    <n v="1"/>
    <n v="1"/>
  </r>
  <r>
    <x v="1"/>
    <x v="0"/>
    <n v="0.4"/>
    <n v="0.54068985704181927"/>
    <n v="0.7"/>
    <n v="0.47499999999999998"/>
    <n v="0.625"/>
    <n v="1"/>
    <n v="1"/>
  </r>
  <r>
    <x v="1"/>
    <x v="0"/>
    <n v="0.4"/>
    <n v="0.54067004664339668"/>
    <n v="0.7"/>
    <n v="0.47499999999999998"/>
    <n v="0.625"/>
    <n v="1"/>
    <n v="1"/>
  </r>
  <r>
    <x v="1"/>
    <x v="0"/>
    <n v="0.4"/>
    <n v="0.53583726620661254"/>
    <n v="0.7"/>
    <n v="0.47499999999999998"/>
    <n v="0.625"/>
    <n v="1"/>
    <n v="1"/>
  </r>
  <r>
    <x v="1"/>
    <x v="0"/>
    <n v="0.4"/>
    <n v="0.54230268746534127"/>
    <n v="0.7"/>
    <n v="0.47499999999999998"/>
    <n v="0.625"/>
    <n v="1"/>
    <n v="1"/>
  </r>
  <r>
    <x v="1"/>
    <x v="0"/>
    <n v="0.4"/>
    <n v="0.52"/>
    <n v="0.7"/>
    <n v="0.47499999999999998"/>
    <n v="0.625"/>
    <n v="1"/>
    <n v="1"/>
  </r>
  <r>
    <x v="1"/>
    <x v="0"/>
    <n v="0.4"/>
    <n v="0.54677769778987106"/>
    <n v="0.7"/>
    <n v="0.47499999999999998"/>
    <n v="0.625"/>
    <n v="1"/>
    <n v="1"/>
  </r>
  <r>
    <x v="1"/>
    <x v="0"/>
    <n v="0.4"/>
    <n v="0.4668275899581234"/>
    <n v="0.7"/>
    <n v="0.47499999999999998"/>
    <n v="0.625"/>
    <n v="0"/>
    <n v="1"/>
  </r>
  <r>
    <x v="1"/>
    <x v="0"/>
    <n v="0.4"/>
    <n v="0.5"/>
    <n v="0.7"/>
    <n v="0.47499999999999998"/>
    <n v="0.625"/>
    <n v="1"/>
    <n v="1"/>
  </r>
  <r>
    <x v="1"/>
    <x v="0"/>
    <n v="0.4"/>
    <n v="0.52905017161178536"/>
    <n v="0.7"/>
    <n v="0.47499999999999998"/>
    <n v="0.625"/>
    <n v="1"/>
    <n v="1"/>
  </r>
  <r>
    <x v="1"/>
    <x v="0"/>
    <n v="0.4"/>
    <n v="0.53843203942137197"/>
    <n v="0.7"/>
    <n v="0.47499999999999998"/>
    <n v="0.625"/>
    <n v="1"/>
    <n v="1"/>
  </r>
  <r>
    <x v="1"/>
    <x v="0"/>
    <n v="0.4"/>
    <n v="0.51745945185987097"/>
    <n v="0.7"/>
    <n v="0.47499999999999998"/>
    <n v="0.625"/>
    <n v="1"/>
    <n v="1"/>
  </r>
  <r>
    <x v="1"/>
    <x v="0"/>
    <n v="0.4"/>
    <n v="0.45423443049813772"/>
    <n v="0.7"/>
    <n v="0.47499999999999998"/>
    <n v="0.625"/>
    <n v="0"/>
    <n v="1"/>
  </r>
  <r>
    <x v="1"/>
    <x v="0"/>
    <n v="0.4"/>
    <n v="0.45184740958795794"/>
    <n v="0.7"/>
    <n v="0.47499999999999998"/>
    <n v="0.625"/>
    <n v="0"/>
    <n v="1"/>
  </r>
  <r>
    <x v="1"/>
    <x v="0"/>
    <n v="0.4"/>
    <n v="0.57292606085070885"/>
    <n v="0.7"/>
    <n v="0.47499999999999998"/>
    <n v="0.625"/>
    <n v="1"/>
    <n v="1"/>
  </r>
  <r>
    <x v="1"/>
    <x v="0"/>
    <n v="0.4"/>
    <n v="0.47704226912287201"/>
    <n v="0.7"/>
    <n v="0.47499999999999998"/>
    <n v="0.625"/>
    <n v="1"/>
    <n v="1"/>
  </r>
  <r>
    <x v="1"/>
    <x v="0"/>
    <n v="0.4"/>
    <n v="0.57345401222368464"/>
    <n v="0.7"/>
    <n v="0.47499999999999998"/>
    <n v="0.625"/>
    <n v="1"/>
    <n v="1"/>
  </r>
  <r>
    <x v="0"/>
    <x v="1"/>
    <n v="0.3"/>
    <n v="0.36949207426377761"/>
    <n v="0.6"/>
    <n v="0.375"/>
    <n v="0.52500000000000002"/>
    <n v="0"/>
    <n v="1"/>
  </r>
  <r>
    <x v="0"/>
    <x v="1"/>
    <n v="0.3"/>
    <n v="0.41377882149645967"/>
    <n v="0.6"/>
    <n v="0.375"/>
    <n v="0.52500000000000002"/>
    <n v="1"/>
    <n v="1"/>
  </r>
  <r>
    <x v="0"/>
    <x v="1"/>
    <n v="0.3"/>
    <n v="0.34375804516437625"/>
    <n v="0.6"/>
    <n v="0.375"/>
    <n v="0.52500000000000002"/>
    <n v="0"/>
    <n v="1"/>
  </r>
  <r>
    <x v="0"/>
    <x v="1"/>
    <n v="0.3"/>
    <n v="0.44479447830355218"/>
    <n v="0.6"/>
    <n v="0.375"/>
    <n v="0.52500000000000002"/>
    <n v="1"/>
    <n v="1"/>
  </r>
  <r>
    <x v="0"/>
    <x v="1"/>
    <n v="0.3"/>
    <n v="0.36629438362459116"/>
    <n v="0.6"/>
    <n v="0.375"/>
    <n v="0.52500000000000002"/>
    <n v="0"/>
    <n v="1"/>
  </r>
  <r>
    <x v="0"/>
    <x v="1"/>
    <n v="0.3"/>
    <n v="0.36791113454968649"/>
    <n v="0.6"/>
    <n v="0.375"/>
    <n v="0.52500000000000002"/>
    <n v="0"/>
    <n v="1"/>
  </r>
  <r>
    <x v="0"/>
    <x v="1"/>
    <n v="0.3"/>
    <n v="0.35466293074070393"/>
    <n v="0.6"/>
    <n v="0.375"/>
    <n v="0.52500000000000002"/>
    <n v="0"/>
    <n v="1"/>
  </r>
  <r>
    <x v="0"/>
    <x v="1"/>
    <n v="0.3"/>
    <n v="0.31"/>
    <n v="0.6"/>
    <n v="0.375"/>
    <n v="0.52500000000000002"/>
    <n v="0"/>
    <n v="1"/>
  </r>
  <r>
    <x v="0"/>
    <x v="1"/>
    <n v="0.3"/>
    <n v="0.33574259637342041"/>
    <n v="0.6"/>
    <n v="0.375"/>
    <n v="0.52500000000000002"/>
    <n v="0"/>
    <n v="1"/>
  </r>
  <r>
    <x v="0"/>
    <x v="1"/>
    <n v="0.3"/>
    <n v="0.42564794374899989"/>
    <n v="0.6"/>
    <n v="0.375"/>
    <n v="0.52500000000000002"/>
    <n v="1"/>
    <n v="1"/>
  </r>
  <r>
    <x v="0"/>
    <x v="1"/>
    <n v="0.3"/>
    <n v="0.40995675685492577"/>
    <n v="0.6"/>
    <n v="0.375"/>
    <n v="0.52500000000000002"/>
    <n v="1"/>
    <n v="1"/>
  </r>
  <r>
    <x v="0"/>
    <x v="1"/>
    <n v="0.3"/>
    <n v="0.41581895399840874"/>
    <n v="0.6"/>
    <n v="0.375"/>
    <n v="0.52500000000000002"/>
    <n v="1"/>
    <n v="1"/>
  </r>
  <r>
    <x v="0"/>
    <x v="1"/>
    <n v="0.3"/>
    <n v="0.28999999999999998"/>
    <n v="0.6"/>
    <n v="0.375"/>
    <n v="0.52500000000000002"/>
    <n v="0"/>
    <n v="1"/>
  </r>
  <r>
    <x v="0"/>
    <x v="1"/>
    <n v="0.3"/>
    <n v="0.45202855673115405"/>
    <n v="0.6"/>
    <n v="0.375"/>
    <n v="0.52500000000000002"/>
    <n v="1"/>
    <n v="1"/>
  </r>
  <r>
    <x v="0"/>
    <x v="1"/>
    <n v="0.3"/>
    <n v="0.32"/>
    <n v="0.6"/>
    <n v="0.375"/>
    <n v="0.52500000000000002"/>
    <n v="0"/>
    <n v="1"/>
  </r>
  <r>
    <x v="0"/>
    <x v="1"/>
    <n v="0.3"/>
    <n v="0.37031883675030175"/>
    <n v="0.6"/>
    <n v="0.375"/>
    <n v="0.52500000000000002"/>
    <n v="0"/>
    <n v="1"/>
  </r>
  <r>
    <x v="0"/>
    <x v="1"/>
    <n v="0.3"/>
    <n v="0.35769717379141952"/>
    <n v="0.6"/>
    <n v="0.375"/>
    <n v="0.52500000000000002"/>
    <n v="0"/>
    <n v="1"/>
  </r>
  <r>
    <x v="0"/>
    <x v="1"/>
    <n v="0.3"/>
    <n v="0.42481505752970061"/>
    <n v="0.6"/>
    <n v="0.375"/>
    <n v="0.52500000000000002"/>
    <n v="1"/>
    <n v="1"/>
  </r>
  <r>
    <x v="0"/>
    <x v="1"/>
    <n v="0.3"/>
    <n v="0.36976986555572078"/>
    <n v="0.6"/>
    <n v="0.375"/>
    <n v="0.52500000000000002"/>
    <n v="0"/>
    <n v="1"/>
  </r>
  <r>
    <x v="1"/>
    <x v="1"/>
    <n v="0.4"/>
    <n v="0.58570924803825486"/>
    <n v="0.7"/>
    <n v="0.47499999999999998"/>
    <n v="0.625"/>
    <n v="1"/>
    <n v="1"/>
  </r>
  <r>
    <x v="1"/>
    <x v="1"/>
    <n v="0.4"/>
    <n v="0.49806503599880481"/>
    <n v="0.7"/>
    <n v="0.47499999999999998"/>
    <n v="0.625"/>
    <n v="1"/>
    <n v="1"/>
  </r>
  <r>
    <x v="1"/>
    <x v="1"/>
    <n v="0.4"/>
    <n v="0.50487865725703962"/>
    <n v="0.7"/>
    <n v="0.47499999999999998"/>
    <n v="0.625"/>
    <n v="1"/>
    <n v="1"/>
  </r>
  <r>
    <x v="1"/>
    <x v="1"/>
    <n v="0.4"/>
    <n v="0.5145714984264651"/>
    <n v="0.7"/>
    <n v="0.47499999999999998"/>
    <n v="0.625"/>
    <n v="1"/>
    <n v="1"/>
  </r>
  <r>
    <x v="1"/>
    <x v="1"/>
    <n v="0.4"/>
    <n v="0.45377390037152787"/>
    <n v="0.7"/>
    <n v="0.47499999999999998"/>
    <n v="0.625"/>
    <n v="0"/>
    <n v="1"/>
  </r>
  <r>
    <x v="1"/>
    <x v="1"/>
    <n v="0.4"/>
    <n v="0.54740339591450293"/>
    <n v="0.7"/>
    <n v="0.47499999999999998"/>
    <n v="0.625"/>
    <n v="1"/>
    <n v="1"/>
  </r>
  <r>
    <x v="1"/>
    <x v="1"/>
    <n v="0.4"/>
    <n v="0.46148266976986696"/>
    <n v="0.7"/>
    <n v="0.47499999999999998"/>
    <n v="0.625"/>
    <n v="0"/>
    <n v="1"/>
  </r>
  <r>
    <x v="1"/>
    <x v="1"/>
    <n v="0.4"/>
    <n v="0.56919891701581282"/>
    <n v="0.7"/>
    <n v="0.47499999999999998"/>
    <n v="0.625"/>
    <n v="1"/>
    <n v="1"/>
  </r>
  <r>
    <x v="1"/>
    <x v="1"/>
    <n v="0.4"/>
    <n v="0.54338250829825552"/>
    <n v="0.7"/>
    <n v="0.47499999999999998"/>
    <n v="0.625"/>
    <n v="1"/>
    <n v="1"/>
  </r>
  <r>
    <x v="1"/>
    <x v="1"/>
    <n v="0.4"/>
    <n v="0.50235491787442443"/>
    <n v="0.7"/>
    <n v="0.47499999999999998"/>
    <n v="0.625"/>
    <n v="1"/>
    <n v="1"/>
  </r>
  <r>
    <x v="1"/>
    <x v="1"/>
    <n v="0.4"/>
    <n v="0.54666145516205555"/>
    <n v="0.7"/>
    <n v="0.47499999999999998"/>
    <n v="0.625"/>
    <n v="1"/>
    <n v="1"/>
  </r>
  <r>
    <x v="1"/>
    <x v="1"/>
    <n v="0.4"/>
    <n v="0.54831619012394484"/>
    <n v="0.7"/>
    <n v="0.47499999999999998"/>
    <n v="0.625"/>
    <n v="1"/>
    <n v="1"/>
  </r>
  <r>
    <x v="1"/>
    <x v="1"/>
    <n v="0.4"/>
    <n v="0.51347884232825791"/>
    <n v="0.7"/>
    <n v="0.47499999999999998"/>
    <n v="0.625"/>
    <n v="1"/>
    <n v="1"/>
  </r>
  <r>
    <x v="1"/>
    <x v="1"/>
    <n v="0.4"/>
    <n v="0.57233336967868786"/>
    <n v="0.7"/>
    <n v="0.47499999999999998"/>
    <n v="0.625"/>
    <n v="1"/>
    <n v="1"/>
  </r>
  <r>
    <x v="1"/>
    <x v="1"/>
    <n v="0.4"/>
    <n v="0.50719332763150426"/>
    <n v="0.7"/>
    <n v="0.47499999999999998"/>
    <n v="0.625"/>
    <n v="1"/>
    <n v="1"/>
  </r>
  <r>
    <x v="1"/>
    <x v="1"/>
    <n v="0.4"/>
    <n v="0.55929929912521381"/>
    <n v="0.7"/>
    <n v="0.47499999999999998"/>
    <n v="0.625"/>
    <n v="1"/>
    <n v="1"/>
  </r>
  <r>
    <x v="1"/>
    <x v="1"/>
    <n v="0.4"/>
    <n v="0.57704810329763778"/>
    <n v="0.7"/>
    <n v="0.47499999999999998"/>
    <n v="0.625"/>
    <n v="1"/>
    <n v="1"/>
  </r>
  <r>
    <x v="1"/>
    <x v="1"/>
    <n v="0.4"/>
    <n v="0.57931894508045212"/>
    <n v="0.7"/>
    <n v="0.47499999999999998"/>
    <n v="0.625"/>
    <n v="1"/>
    <n v="1"/>
  </r>
  <r>
    <x v="1"/>
    <x v="1"/>
    <n v="0.4"/>
    <n v="0.56948627252556783"/>
    <n v="0.7"/>
    <n v="0.47499999999999998"/>
    <n v="0.625"/>
    <n v="1"/>
    <n v="1"/>
  </r>
  <r>
    <x v="1"/>
    <x v="1"/>
    <n v="0.4"/>
    <n v="0.49261520279402848"/>
    <n v="0.7"/>
    <n v="0.47499999999999998"/>
    <n v="0.625"/>
    <n v="1"/>
    <n v="1"/>
  </r>
  <r>
    <x v="1"/>
    <x v="1"/>
    <n v="0.4"/>
    <n v="0.52125053561032964"/>
    <n v="0.7"/>
    <n v="0.47499999999999998"/>
    <n v="0.625"/>
    <n v="1"/>
    <n v="1"/>
  </r>
  <r>
    <x v="1"/>
    <x v="1"/>
    <n v="0.4"/>
    <n v="0.48"/>
    <n v="0.7"/>
    <n v="0.47499999999999998"/>
    <n v="0.625"/>
    <n v="1"/>
    <n v="1"/>
  </r>
  <r>
    <x v="1"/>
    <x v="1"/>
    <n v="0.4"/>
    <n v="0.55496438036975593"/>
    <n v="0.7"/>
    <n v="0.47499999999999998"/>
    <n v="0.625"/>
    <n v="1"/>
    <n v="1"/>
  </r>
  <r>
    <x v="1"/>
    <x v="1"/>
    <n v="0.4"/>
    <n v="0.52"/>
    <n v="0.7"/>
    <n v="0.47499999999999998"/>
    <n v="0.625"/>
    <n v="1"/>
    <n v="1"/>
  </r>
  <r>
    <x v="1"/>
    <x v="1"/>
    <n v="0.4"/>
    <n v="0.49"/>
    <n v="0.7"/>
    <n v="0.47499999999999998"/>
    <n v="0.625"/>
    <n v="1"/>
    <n v="1"/>
  </r>
  <r>
    <x v="1"/>
    <x v="1"/>
    <n v="0.4"/>
    <n v="0.47155104041888002"/>
    <n v="0.7"/>
    <n v="0.47499999999999998"/>
    <n v="0.625"/>
    <n v="0"/>
    <n v="1"/>
  </r>
  <r>
    <x v="1"/>
    <x v="1"/>
    <n v="0.4"/>
    <n v="0.50541484748383314"/>
    <n v="0.7"/>
    <n v="0.47499999999999998"/>
    <n v="0.625"/>
    <n v="1"/>
    <n v="1"/>
  </r>
  <r>
    <x v="1"/>
    <x v="1"/>
    <n v="0.4"/>
    <n v="0.46612527551831018"/>
    <n v="0.7"/>
    <n v="0.47499999999999998"/>
    <n v="0.625"/>
    <n v="0"/>
    <n v="1"/>
  </r>
  <r>
    <x v="1"/>
    <x v="1"/>
    <n v="0.4"/>
    <n v="0.45716890973075885"/>
    <n v="0.7"/>
    <n v="0.47499999999999998"/>
    <n v="0.625"/>
    <n v="0"/>
    <n v="1"/>
  </r>
  <r>
    <x v="1"/>
    <x v="1"/>
    <n v="0.4"/>
    <n v="0.5792689413088089"/>
    <n v="0.7"/>
    <n v="0.47499999999999998"/>
    <n v="0.625"/>
    <n v="1"/>
    <n v="1"/>
  </r>
  <r>
    <x v="1"/>
    <x v="1"/>
    <n v="0.4"/>
    <n v="0.55049355257308996"/>
    <n v="0.7"/>
    <n v="0.47499999999999998"/>
    <n v="0.625"/>
    <n v="1"/>
    <n v="1"/>
  </r>
  <r>
    <x v="1"/>
    <x v="1"/>
    <n v="0.4"/>
    <n v="0.52314861504632426"/>
    <n v="0.7"/>
    <n v="0.47499999999999998"/>
    <n v="0.625"/>
    <n v="1"/>
    <n v="1"/>
  </r>
  <r>
    <x v="1"/>
    <x v="1"/>
    <n v="0.4"/>
    <n v="0.56842069258523475"/>
    <n v="0.7"/>
    <n v="0.47499999999999998"/>
    <n v="0.625"/>
    <n v="1"/>
    <n v="1"/>
  </r>
  <r>
    <x v="1"/>
    <x v="1"/>
    <n v="0.4"/>
    <n v="0.51102951522751416"/>
    <n v="0.7"/>
    <n v="0.47499999999999998"/>
    <n v="0.625"/>
    <n v="1"/>
    <n v="1"/>
  </r>
  <r>
    <x v="1"/>
    <x v="1"/>
    <n v="0.4"/>
    <n v="0.58248740382005693"/>
    <n v="0.7"/>
    <n v="0.47499999999999998"/>
    <n v="0.625"/>
    <n v="1"/>
    <n v="1"/>
  </r>
  <r>
    <x v="1"/>
    <x v="1"/>
    <n v="0.4"/>
    <n v="0.44876305371445591"/>
    <n v="0.7"/>
    <n v="0.47499999999999998"/>
    <n v="0.625"/>
    <n v="0"/>
    <n v="1"/>
  </r>
  <r>
    <x v="1"/>
    <x v="1"/>
    <n v="0.4"/>
    <n v="0.4685902681025621"/>
    <n v="0.7"/>
    <n v="0.47499999999999998"/>
    <n v="0.625"/>
    <n v="0"/>
    <n v="1"/>
  </r>
  <r>
    <x v="1"/>
    <x v="1"/>
    <n v="0.4"/>
    <n v="0.52038130600919119"/>
    <n v="0.7"/>
    <n v="0.47499999999999998"/>
    <n v="0.625"/>
    <n v="1"/>
    <n v="1"/>
  </r>
  <r>
    <x v="1"/>
    <x v="1"/>
    <n v="0.4"/>
    <n v="0.46900826359416459"/>
    <n v="0.7"/>
    <n v="0.47499999999999998"/>
    <n v="0.625"/>
    <n v="0"/>
    <n v="1"/>
  </r>
  <r>
    <x v="1"/>
    <x v="1"/>
    <n v="0.4"/>
    <n v="0.46533503222756006"/>
    <n v="0.7"/>
    <n v="0.47499999999999998"/>
    <n v="0.625"/>
    <n v="0"/>
    <n v="1"/>
  </r>
  <r>
    <x v="1"/>
    <x v="1"/>
    <n v="0.4"/>
    <n v="0.56889516102782112"/>
    <n v="0.7"/>
    <n v="0.47499999999999998"/>
    <n v="0.625"/>
    <n v="1"/>
    <n v="1"/>
  </r>
  <r>
    <x v="1"/>
    <x v="1"/>
    <n v="0.4"/>
    <n v="0.47487160831340597"/>
    <n v="0.7"/>
    <n v="0.47499999999999998"/>
    <n v="0.625"/>
    <n v="0"/>
    <n v="1"/>
  </r>
  <r>
    <x v="1"/>
    <x v="1"/>
    <n v="0.4"/>
    <n v="0.533031796161754"/>
    <n v="0.7"/>
    <n v="0.47499999999999998"/>
    <n v="0.625"/>
    <n v="1"/>
    <n v="1"/>
  </r>
  <r>
    <x v="1"/>
    <x v="1"/>
    <n v="0.4"/>
    <n v="0.58354357741389473"/>
    <n v="0.7"/>
    <n v="0.47499999999999998"/>
    <n v="0.625"/>
    <n v="1"/>
    <n v="1"/>
  </r>
  <r>
    <x v="1"/>
    <x v="1"/>
    <n v="0.4"/>
    <n v="0.46477894771893846"/>
    <n v="0.7"/>
    <n v="0.47499999999999998"/>
    <n v="0.625"/>
    <n v="0"/>
    <n v="1"/>
  </r>
  <r>
    <x v="1"/>
    <x v="1"/>
    <n v="0.4"/>
    <n v="0.51077585201754516"/>
    <n v="0.7"/>
    <n v="0.47499999999999998"/>
    <n v="0.625"/>
    <n v="1"/>
    <n v="1"/>
  </r>
  <r>
    <x v="1"/>
    <x v="1"/>
    <n v="0.4"/>
    <n v="0.58976753194146947"/>
    <n v="0.7"/>
    <n v="0.47499999999999998"/>
    <n v="0.625"/>
    <n v="1"/>
    <n v="1"/>
  </r>
  <r>
    <x v="1"/>
    <x v="1"/>
    <n v="0.4"/>
    <n v="0.46938543057604587"/>
    <n v="0.7"/>
    <n v="0.47499999999999998"/>
    <n v="0.625"/>
    <n v="0"/>
    <n v="1"/>
  </r>
  <r>
    <x v="1"/>
    <x v="1"/>
    <n v="0.4"/>
    <n v="0.57689385882690414"/>
    <n v="0.7"/>
    <n v="0.47499999999999998"/>
    <n v="0.625"/>
    <n v="1"/>
    <n v="1"/>
  </r>
  <r>
    <x v="1"/>
    <x v="1"/>
    <n v="0.4"/>
    <n v="0.55220195065761468"/>
    <n v="0.7"/>
    <n v="0.47499999999999998"/>
    <n v="0.625"/>
    <n v="1"/>
    <n v="1"/>
  </r>
  <r>
    <x v="1"/>
    <x v="1"/>
    <n v="0.4"/>
    <n v="0.49548157488623895"/>
    <n v="0.7"/>
    <n v="0.47499999999999998"/>
    <n v="0.625"/>
    <n v="1"/>
    <n v="1"/>
  </r>
  <r>
    <x v="1"/>
    <x v="1"/>
    <n v="0.4"/>
    <n v="0.54317178612676165"/>
    <n v="0.7"/>
    <n v="0.47499999999999998"/>
    <n v="0.625"/>
    <n v="1"/>
    <n v="1"/>
  </r>
  <r>
    <x v="1"/>
    <x v="1"/>
    <n v="0.4"/>
    <n v="0.52082358571325638"/>
    <n v="0.7"/>
    <n v="0.47499999999999998"/>
    <n v="0.625"/>
    <n v="1"/>
    <n v="1"/>
  </r>
  <r>
    <x v="1"/>
    <x v="1"/>
    <n v="0.4"/>
    <n v="0.55203170199174101"/>
    <n v="0.7"/>
    <n v="0.47499999999999998"/>
    <n v="0.625"/>
    <n v="1"/>
    <n v="1"/>
  </r>
  <r>
    <x v="1"/>
    <x v="1"/>
    <n v="0.4"/>
    <n v="0.48324835038723252"/>
    <n v="0.7"/>
    <n v="0.47499999999999998"/>
    <n v="0.625"/>
    <n v="1"/>
    <n v="1"/>
  </r>
  <r>
    <x v="2"/>
    <x v="2"/>
    <n v="25"/>
    <n v="27.791396560524223"/>
    <n v="32"/>
    <n v="26.75"/>
    <n v="30.25"/>
    <n v="1"/>
    <n v="1"/>
  </r>
  <r>
    <x v="2"/>
    <x v="2"/>
    <n v="25"/>
    <n v="29.252582976750215"/>
    <n v="32"/>
    <n v="26.75"/>
    <n v="30.25"/>
    <n v="1"/>
    <n v="1"/>
  </r>
  <r>
    <x v="2"/>
    <x v="2"/>
    <n v="25"/>
    <n v="30.634837143950314"/>
    <n v="32"/>
    <n v="26.75"/>
    <n v="30.25"/>
    <n v="0"/>
    <n v="1"/>
  </r>
  <r>
    <x v="2"/>
    <x v="2"/>
    <n v="25"/>
    <n v="32.381986932901931"/>
    <n v="32"/>
    <n v="26.75"/>
    <n v="30.25"/>
    <n v="0"/>
    <n v="1"/>
  </r>
  <r>
    <x v="2"/>
    <x v="2"/>
    <n v="25"/>
    <n v="32.657013509839842"/>
    <n v="32"/>
    <n v="26.75"/>
    <n v="30.25"/>
    <n v="0"/>
    <n v="1"/>
  </r>
  <r>
    <x v="2"/>
    <x v="2"/>
    <n v="25"/>
    <n v="32.671121288357469"/>
    <n v="32"/>
    <n v="26.75"/>
    <n v="30.25"/>
    <n v="0"/>
    <n v="1"/>
  </r>
  <r>
    <x v="2"/>
    <x v="2"/>
    <n v="25"/>
    <n v="33.498175594778232"/>
    <n v="32"/>
    <n v="26.75"/>
    <n v="30.25"/>
    <n v="0"/>
    <n v="1"/>
  </r>
  <r>
    <x v="2"/>
    <x v="2"/>
    <n v="25"/>
    <n v="28.045573628504805"/>
    <n v="32"/>
    <n v="26.75"/>
    <n v="30.25"/>
    <n v="1"/>
    <n v="1"/>
  </r>
  <r>
    <x v="2"/>
    <x v="2"/>
    <n v="25"/>
    <n v="31.811201226343581"/>
    <n v="32"/>
    <n v="26.75"/>
    <n v="30.25"/>
    <n v="0"/>
    <n v="1"/>
  </r>
  <r>
    <x v="2"/>
    <x v="2"/>
    <n v="25"/>
    <n v="31.033613566560771"/>
    <n v="32"/>
    <n v="26.75"/>
    <n v="30.25"/>
    <n v="0"/>
    <n v="1"/>
  </r>
  <r>
    <x v="2"/>
    <x v="2"/>
    <n v="25"/>
    <n v="31.873085788960502"/>
    <n v="32"/>
    <n v="26.75"/>
    <n v="30.25"/>
    <n v="0"/>
    <n v="1"/>
  </r>
  <r>
    <x v="2"/>
    <x v="2"/>
    <n v="25"/>
    <n v="28.693916504015441"/>
    <n v="32"/>
    <n v="26.75"/>
    <n v="30.25"/>
    <n v="1"/>
    <n v="1"/>
  </r>
  <r>
    <x v="2"/>
    <x v="2"/>
    <n v="25"/>
    <n v="31.896221320620356"/>
    <n v="32"/>
    <n v="26.75"/>
    <n v="30.25"/>
    <n v="0"/>
    <n v="1"/>
  </r>
  <r>
    <x v="2"/>
    <x v="2"/>
    <n v="25"/>
    <n v="31.69405278372794"/>
    <n v="32"/>
    <n v="26.75"/>
    <n v="30.25"/>
    <n v="0"/>
    <n v="1"/>
  </r>
  <r>
    <x v="2"/>
    <x v="2"/>
    <n v="25"/>
    <n v="31.076851204250833"/>
    <n v="32"/>
    <n v="26.75"/>
    <n v="30.25"/>
    <n v="0"/>
    <n v="1"/>
  </r>
  <r>
    <x v="2"/>
    <x v="2"/>
    <n v="25"/>
    <n v="30.331841354822007"/>
    <n v="32"/>
    <n v="26.75"/>
    <n v="30.25"/>
    <n v="0"/>
    <n v="1"/>
  </r>
  <r>
    <x v="2"/>
    <x v="2"/>
    <n v="25"/>
    <n v="29.162538956843566"/>
    <n v="32"/>
    <n v="26.75"/>
    <n v="30.25"/>
    <n v="1"/>
    <n v="1"/>
  </r>
  <r>
    <x v="2"/>
    <x v="2"/>
    <n v="25"/>
    <n v="31.895018261994974"/>
    <n v="32"/>
    <n v="26.75"/>
    <n v="30.25"/>
    <n v="0"/>
    <n v="1"/>
  </r>
  <r>
    <x v="2"/>
    <x v="2"/>
    <n v="25"/>
    <n v="31.685360176047535"/>
    <n v="32"/>
    <n v="26.75"/>
    <n v="30.25"/>
    <n v="0"/>
    <n v="1"/>
  </r>
  <r>
    <x v="2"/>
    <x v="2"/>
    <n v="25"/>
    <n v="31.767117839904127"/>
    <n v="32"/>
    <n v="26.75"/>
    <n v="30.25"/>
    <n v="0"/>
    <n v="1"/>
  </r>
  <r>
    <x v="2"/>
    <x v="2"/>
    <n v="25"/>
    <n v="30.806332882132171"/>
    <n v="32"/>
    <n v="26.75"/>
    <n v="30.25"/>
    <n v="0"/>
    <n v="1"/>
  </r>
  <r>
    <x v="2"/>
    <x v="2"/>
    <n v="25"/>
    <n v="28.811991431922614"/>
    <n v="32"/>
    <n v="26.75"/>
    <n v="30.25"/>
    <n v="1"/>
    <n v="1"/>
  </r>
  <r>
    <x v="2"/>
    <x v="2"/>
    <n v="25"/>
    <n v="30.165325799712466"/>
    <n v="32"/>
    <n v="26.75"/>
    <n v="30.25"/>
    <n v="1"/>
    <n v="1"/>
  </r>
  <r>
    <x v="2"/>
    <x v="2"/>
    <n v="25"/>
    <n v="32.480372828070131"/>
    <n v="32"/>
    <n v="26.75"/>
    <n v="30.25"/>
    <n v="0"/>
    <n v="1"/>
  </r>
  <r>
    <x v="2"/>
    <x v="2"/>
    <n v="25"/>
    <n v="27.917132689400415"/>
    <n v="32"/>
    <n v="26.75"/>
    <n v="30.25"/>
    <n v="1"/>
    <n v="1"/>
  </r>
  <r>
    <x v="2"/>
    <x v="2"/>
    <n v="25"/>
    <n v="29.580140185849437"/>
    <n v="32"/>
    <n v="26.75"/>
    <n v="30.25"/>
    <n v="1"/>
    <n v="1"/>
  </r>
  <r>
    <x v="2"/>
    <x v="2"/>
    <n v="25"/>
    <n v="32.964011155923302"/>
    <n v="32"/>
    <n v="26.75"/>
    <n v="30.25"/>
    <n v="0"/>
    <n v="1"/>
  </r>
  <r>
    <x v="2"/>
    <x v="3"/>
    <n v="110"/>
    <n v="113.60059960819099"/>
    <n v="130"/>
    <n v="115"/>
    <n v="125"/>
    <n v="0"/>
    <n v="1"/>
  </r>
  <r>
    <x v="2"/>
    <x v="3"/>
    <n v="110"/>
    <n v="113.41475514273293"/>
    <n v="130"/>
    <n v="115"/>
    <n v="125"/>
    <n v="0"/>
    <n v="1"/>
  </r>
  <r>
    <x v="2"/>
    <x v="3"/>
    <n v="110"/>
    <n v="115.39653026133168"/>
    <n v="130"/>
    <n v="115"/>
    <n v="125"/>
    <n v="1"/>
    <n v="1"/>
  </r>
  <r>
    <x v="2"/>
    <x v="3"/>
    <n v="110"/>
    <n v="108.33704457593403"/>
    <n v="130"/>
    <n v="115"/>
    <n v="125"/>
    <n v="0"/>
    <n v="1"/>
  </r>
  <r>
    <x v="2"/>
    <x v="3"/>
    <n v="110"/>
    <n v="111.90979435151876"/>
    <n v="130"/>
    <n v="115"/>
    <n v="125"/>
    <n v="0"/>
    <n v="1"/>
  </r>
  <r>
    <x v="2"/>
    <x v="3"/>
    <n v="110"/>
    <n v="119.89079046010565"/>
    <n v="130"/>
    <n v="115"/>
    <n v="125"/>
    <n v="1"/>
    <n v="1"/>
  </r>
  <r>
    <x v="2"/>
    <x v="3"/>
    <n v="110"/>
    <n v="122.16439314857695"/>
    <n v="130"/>
    <n v="115"/>
    <n v="125"/>
    <n v="1"/>
    <n v="1"/>
  </r>
  <r>
    <x v="2"/>
    <x v="3"/>
    <n v="110"/>
    <n v="110.02108442968537"/>
    <n v="130"/>
    <n v="115"/>
    <n v="125"/>
    <n v="0"/>
    <n v="1"/>
  </r>
  <r>
    <x v="2"/>
    <x v="3"/>
    <n v="110"/>
    <n v="110.02975920922987"/>
    <n v="130"/>
    <n v="115"/>
    <n v="125"/>
    <n v="0"/>
    <n v="1"/>
  </r>
  <r>
    <x v="2"/>
    <x v="3"/>
    <n v="110"/>
    <n v="110.58300666487179"/>
    <n v="130"/>
    <n v="115"/>
    <n v="125"/>
    <n v="0"/>
    <n v="1"/>
  </r>
  <r>
    <x v="2"/>
    <x v="3"/>
    <n v="110"/>
    <n v="107.65462702057167"/>
    <n v="130"/>
    <n v="115"/>
    <n v="125"/>
    <n v="0"/>
    <n v="1"/>
  </r>
  <r>
    <x v="2"/>
    <x v="3"/>
    <n v="110"/>
    <n v="112.46000274960674"/>
    <n v="130"/>
    <n v="115"/>
    <n v="125"/>
    <n v="0"/>
    <n v="1"/>
  </r>
  <r>
    <x v="2"/>
    <x v="3"/>
    <n v="110"/>
    <n v="108.11184247290521"/>
    <n v="130"/>
    <n v="115"/>
    <n v="125"/>
    <n v="0"/>
    <n v="1"/>
  </r>
  <r>
    <x v="2"/>
    <x v="3"/>
    <n v="110"/>
    <n v="109.61140192177895"/>
    <n v="130"/>
    <n v="115"/>
    <n v="125"/>
    <n v="0"/>
    <n v="1"/>
  </r>
  <r>
    <x v="2"/>
    <x v="3"/>
    <n v="110"/>
    <n v="106.0598395467151"/>
    <n v="130"/>
    <n v="115"/>
    <n v="125"/>
    <n v="0"/>
    <n v="1"/>
  </r>
  <r>
    <x v="2"/>
    <x v="3"/>
    <n v="110"/>
    <n v="105.86897129203834"/>
    <n v="130"/>
    <n v="115"/>
    <n v="125"/>
    <n v="0"/>
    <n v="1"/>
  </r>
  <r>
    <x v="2"/>
    <x v="3"/>
    <n v="110"/>
    <n v="112.03273723909001"/>
    <n v="130"/>
    <n v="115"/>
    <n v="125"/>
    <n v="0"/>
    <n v="1"/>
  </r>
  <r>
    <x v="2"/>
    <x v="3"/>
    <n v="110"/>
    <n v="110.33615419577183"/>
    <n v="130"/>
    <n v="115"/>
    <n v="125"/>
    <n v="0"/>
    <n v="1"/>
  </r>
  <r>
    <x v="2"/>
    <x v="3"/>
    <n v="110"/>
    <n v="111.20760614642589"/>
    <n v="130"/>
    <n v="115"/>
    <n v="125"/>
    <n v="0"/>
    <n v="1"/>
  </r>
  <r>
    <x v="2"/>
    <x v="3"/>
    <n v="110"/>
    <n v="109.51337770040131"/>
    <n v="130"/>
    <n v="115"/>
    <n v="125"/>
    <n v="0"/>
    <n v="1"/>
  </r>
  <r>
    <x v="2"/>
    <x v="3"/>
    <n v="110"/>
    <n v="117.3378314663908"/>
    <n v="130"/>
    <n v="115"/>
    <n v="125"/>
    <n v="1"/>
    <n v="1"/>
  </r>
  <r>
    <x v="2"/>
    <x v="3"/>
    <n v="110"/>
    <n v="109.51525183918255"/>
    <n v="130"/>
    <n v="115"/>
    <n v="125"/>
    <n v="0"/>
    <n v="1"/>
  </r>
  <r>
    <x v="2"/>
    <x v="3"/>
    <n v="110"/>
    <n v="109.58438738033705"/>
    <n v="130"/>
    <n v="115"/>
    <n v="125"/>
    <n v="0"/>
    <n v="1"/>
  </r>
  <r>
    <x v="2"/>
    <x v="3"/>
    <n v="110"/>
    <n v="107.85781410494953"/>
    <n v="130"/>
    <n v="115"/>
    <n v="125"/>
    <n v="0"/>
    <n v="1"/>
  </r>
  <r>
    <x v="2"/>
    <x v="3"/>
    <n v="110"/>
    <n v="109.1064222091196"/>
    <n v="130"/>
    <n v="115"/>
    <n v="125"/>
    <n v="0"/>
    <n v="1"/>
  </r>
  <r>
    <x v="2"/>
    <x v="3"/>
    <n v="110"/>
    <n v="117.64469199508326"/>
    <n v="130"/>
    <n v="115"/>
    <n v="125"/>
    <n v="1"/>
    <n v="1"/>
  </r>
  <r>
    <x v="2"/>
    <x v="3"/>
    <n v="110"/>
    <n v="114.06904019837998"/>
    <n v="130"/>
    <n v="115"/>
    <n v="125"/>
    <n v="0"/>
    <n v="1"/>
  </r>
  <r>
    <x v="2"/>
    <x v="3"/>
    <n v="110"/>
    <n v="108.68462223242774"/>
    <n v="130"/>
    <n v="115"/>
    <n v="125"/>
    <n v="0"/>
    <n v="1"/>
  </r>
  <r>
    <x v="2"/>
    <x v="3"/>
    <n v="110"/>
    <n v="120.97617093983465"/>
    <n v="130"/>
    <n v="115"/>
    <n v="125"/>
    <n v="1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4">
  <r>
    <x v="0"/>
    <x v="0"/>
    <x v="0"/>
    <x v="0"/>
    <n v="0.6"/>
    <n v="0.375"/>
    <n v="0.52500000000000002"/>
    <n v="1"/>
    <n v="1"/>
    <x v="0"/>
  </r>
  <r>
    <x v="0"/>
    <x v="0"/>
    <x v="0"/>
    <x v="1"/>
    <n v="0.6"/>
    <n v="0.375"/>
    <n v="0.52500000000000002"/>
    <n v="1"/>
    <n v="1"/>
    <x v="1"/>
  </r>
  <r>
    <x v="0"/>
    <x v="0"/>
    <x v="0"/>
    <x v="2"/>
    <n v="0.6"/>
    <n v="0.375"/>
    <n v="0.52500000000000002"/>
    <n v="1"/>
    <n v="1"/>
    <x v="2"/>
  </r>
  <r>
    <x v="0"/>
    <x v="0"/>
    <x v="0"/>
    <x v="3"/>
    <n v="0.6"/>
    <n v="0.375"/>
    <n v="0.52500000000000002"/>
    <n v="0"/>
    <n v="1"/>
    <x v="3"/>
  </r>
  <r>
    <x v="0"/>
    <x v="0"/>
    <x v="0"/>
    <x v="4"/>
    <n v="0.6"/>
    <n v="0.375"/>
    <n v="0.52500000000000002"/>
    <n v="1"/>
    <n v="1"/>
    <x v="4"/>
  </r>
  <r>
    <x v="0"/>
    <x v="0"/>
    <x v="0"/>
    <x v="5"/>
    <n v="0.6"/>
    <n v="0.375"/>
    <n v="0.52500000000000002"/>
    <n v="0"/>
    <n v="1"/>
    <x v="5"/>
  </r>
  <r>
    <x v="0"/>
    <x v="0"/>
    <x v="0"/>
    <x v="6"/>
    <n v="0.6"/>
    <n v="0.375"/>
    <n v="0.52500000000000002"/>
    <n v="1"/>
    <n v="1"/>
    <x v="6"/>
  </r>
  <r>
    <x v="0"/>
    <x v="0"/>
    <x v="0"/>
    <x v="7"/>
    <n v="0.6"/>
    <n v="0.375"/>
    <n v="0.52500000000000002"/>
    <n v="0"/>
    <n v="1"/>
    <x v="7"/>
  </r>
  <r>
    <x v="0"/>
    <x v="0"/>
    <x v="0"/>
    <x v="8"/>
    <n v="0.6"/>
    <n v="0.375"/>
    <n v="0.52500000000000002"/>
    <n v="1"/>
    <n v="1"/>
    <x v="8"/>
  </r>
  <r>
    <x v="0"/>
    <x v="0"/>
    <x v="0"/>
    <x v="9"/>
    <n v="0.6"/>
    <n v="0.375"/>
    <n v="0.52500000000000002"/>
    <n v="1"/>
    <n v="1"/>
    <x v="9"/>
  </r>
  <r>
    <x v="0"/>
    <x v="0"/>
    <x v="0"/>
    <x v="10"/>
    <n v="0.6"/>
    <n v="0.375"/>
    <n v="0.52500000000000002"/>
    <n v="1"/>
    <n v="1"/>
    <x v="10"/>
  </r>
  <r>
    <x v="0"/>
    <x v="0"/>
    <x v="0"/>
    <x v="11"/>
    <n v="0.6"/>
    <n v="0.375"/>
    <n v="0.52500000000000002"/>
    <n v="1"/>
    <n v="1"/>
    <x v="11"/>
  </r>
  <r>
    <x v="0"/>
    <x v="0"/>
    <x v="0"/>
    <x v="12"/>
    <n v="0.6"/>
    <n v="0.375"/>
    <n v="0.52500000000000002"/>
    <n v="1"/>
    <n v="1"/>
    <x v="12"/>
  </r>
  <r>
    <x v="0"/>
    <x v="0"/>
    <x v="0"/>
    <x v="13"/>
    <n v="0.6"/>
    <n v="0.375"/>
    <n v="0.52500000000000002"/>
    <n v="1"/>
    <n v="1"/>
    <x v="13"/>
  </r>
  <r>
    <x v="0"/>
    <x v="0"/>
    <x v="0"/>
    <x v="14"/>
    <n v="0.6"/>
    <n v="0.375"/>
    <n v="0.52500000000000002"/>
    <n v="1"/>
    <n v="1"/>
    <x v="14"/>
  </r>
  <r>
    <x v="0"/>
    <x v="0"/>
    <x v="0"/>
    <x v="15"/>
    <n v="0.6"/>
    <n v="0.375"/>
    <n v="0.52500000000000002"/>
    <n v="1"/>
    <n v="1"/>
    <x v="15"/>
  </r>
  <r>
    <x v="0"/>
    <x v="0"/>
    <x v="0"/>
    <x v="16"/>
    <n v="0.6"/>
    <n v="0.375"/>
    <n v="0.52500000000000002"/>
    <n v="1"/>
    <n v="1"/>
    <x v="16"/>
  </r>
  <r>
    <x v="0"/>
    <x v="0"/>
    <x v="0"/>
    <x v="17"/>
    <n v="0.6"/>
    <n v="0.375"/>
    <n v="0.52500000000000002"/>
    <n v="1"/>
    <n v="1"/>
    <x v="17"/>
  </r>
  <r>
    <x v="0"/>
    <x v="0"/>
    <x v="0"/>
    <x v="18"/>
    <n v="0.6"/>
    <n v="0.375"/>
    <n v="0.52500000000000002"/>
    <n v="1"/>
    <n v="1"/>
    <x v="18"/>
  </r>
  <r>
    <x v="1"/>
    <x v="0"/>
    <x v="1"/>
    <x v="19"/>
    <n v="0.7"/>
    <n v="0.47499999999999998"/>
    <n v="0.625"/>
    <n v="1"/>
    <n v="1"/>
    <x v="0"/>
  </r>
  <r>
    <x v="1"/>
    <x v="0"/>
    <x v="1"/>
    <x v="20"/>
    <n v="0.7"/>
    <n v="0.47499999999999998"/>
    <n v="0.625"/>
    <n v="1"/>
    <n v="1"/>
    <x v="1"/>
  </r>
  <r>
    <x v="1"/>
    <x v="0"/>
    <x v="1"/>
    <x v="21"/>
    <n v="0.7"/>
    <n v="0.47499999999999998"/>
    <n v="0.625"/>
    <n v="1"/>
    <n v="1"/>
    <x v="2"/>
  </r>
  <r>
    <x v="1"/>
    <x v="0"/>
    <x v="1"/>
    <x v="22"/>
    <n v="0.7"/>
    <n v="0.47499999999999998"/>
    <n v="0.625"/>
    <n v="0"/>
    <n v="1"/>
    <x v="3"/>
  </r>
  <r>
    <x v="1"/>
    <x v="0"/>
    <x v="1"/>
    <x v="23"/>
    <n v="0.7"/>
    <n v="0.47499999999999998"/>
    <n v="0.625"/>
    <n v="0"/>
    <n v="1"/>
    <x v="4"/>
  </r>
  <r>
    <x v="1"/>
    <x v="0"/>
    <x v="1"/>
    <x v="24"/>
    <n v="0.7"/>
    <n v="0.47499999999999998"/>
    <n v="0.625"/>
    <n v="0"/>
    <n v="1"/>
    <x v="5"/>
  </r>
  <r>
    <x v="1"/>
    <x v="0"/>
    <x v="1"/>
    <x v="25"/>
    <n v="0.7"/>
    <n v="0.47499999999999998"/>
    <n v="0.625"/>
    <n v="0"/>
    <n v="1"/>
    <x v="6"/>
  </r>
  <r>
    <x v="1"/>
    <x v="0"/>
    <x v="1"/>
    <x v="26"/>
    <n v="0.7"/>
    <n v="0.47499999999999998"/>
    <n v="0.625"/>
    <n v="0"/>
    <n v="1"/>
    <x v="7"/>
  </r>
  <r>
    <x v="1"/>
    <x v="0"/>
    <x v="1"/>
    <x v="27"/>
    <n v="0.7"/>
    <n v="0.47499999999999998"/>
    <n v="0.625"/>
    <n v="1"/>
    <n v="1"/>
    <x v="8"/>
  </r>
  <r>
    <x v="1"/>
    <x v="0"/>
    <x v="1"/>
    <x v="28"/>
    <n v="0.7"/>
    <n v="0.47499999999999998"/>
    <n v="0.625"/>
    <n v="1"/>
    <n v="1"/>
    <x v="9"/>
  </r>
  <r>
    <x v="1"/>
    <x v="0"/>
    <x v="1"/>
    <x v="29"/>
    <n v="0.7"/>
    <n v="0.47499999999999998"/>
    <n v="0.625"/>
    <n v="0"/>
    <n v="1"/>
    <x v="10"/>
  </r>
  <r>
    <x v="1"/>
    <x v="0"/>
    <x v="1"/>
    <x v="30"/>
    <n v="0.7"/>
    <n v="0.47499999999999998"/>
    <n v="0.625"/>
    <n v="1"/>
    <n v="1"/>
    <x v="11"/>
  </r>
  <r>
    <x v="1"/>
    <x v="0"/>
    <x v="1"/>
    <x v="31"/>
    <n v="0.7"/>
    <n v="0.47499999999999998"/>
    <n v="0.625"/>
    <n v="1"/>
    <n v="1"/>
    <x v="12"/>
  </r>
  <r>
    <x v="1"/>
    <x v="0"/>
    <x v="1"/>
    <x v="32"/>
    <n v="0.7"/>
    <n v="0.47499999999999998"/>
    <n v="0.625"/>
    <n v="1"/>
    <n v="1"/>
    <x v="13"/>
  </r>
  <r>
    <x v="1"/>
    <x v="0"/>
    <x v="1"/>
    <x v="33"/>
    <n v="0.7"/>
    <n v="0.47499999999999998"/>
    <n v="0.625"/>
    <n v="1"/>
    <n v="1"/>
    <x v="14"/>
  </r>
  <r>
    <x v="1"/>
    <x v="0"/>
    <x v="1"/>
    <x v="34"/>
    <n v="0.7"/>
    <n v="0.47499999999999998"/>
    <n v="0.625"/>
    <n v="1"/>
    <n v="1"/>
    <x v="15"/>
  </r>
  <r>
    <x v="1"/>
    <x v="0"/>
    <x v="1"/>
    <x v="35"/>
    <n v="0.7"/>
    <n v="0.47499999999999998"/>
    <n v="0.625"/>
    <n v="1"/>
    <n v="1"/>
    <x v="16"/>
  </r>
  <r>
    <x v="1"/>
    <x v="0"/>
    <x v="1"/>
    <x v="36"/>
    <n v="0.7"/>
    <n v="0.47499999999999998"/>
    <n v="0.625"/>
    <n v="0"/>
    <n v="1"/>
    <x v="17"/>
  </r>
  <r>
    <x v="1"/>
    <x v="0"/>
    <x v="1"/>
    <x v="37"/>
    <n v="0.7"/>
    <n v="0.47499999999999998"/>
    <n v="0.625"/>
    <n v="1"/>
    <n v="1"/>
    <x v="18"/>
  </r>
  <r>
    <x v="1"/>
    <x v="0"/>
    <x v="1"/>
    <x v="38"/>
    <n v="0.7"/>
    <n v="0.47499999999999998"/>
    <n v="0.625"/>
    <n v="0"/>
    <n v="1"/>
    <x v="19"/>
  </r>
  <r>
    <x v="1"/>
    <x v="0"/>
    <x v="1"/>
    <x v="39"/>
    <n v="0.7"/>
    <n v="0.47499999999999998"/>
    <n v="0.625"/>
    <n v="1"/>
    <n v="1"/>
    <x v="20"/>
  </r>
  <r>
    <x v="1"/>
    <x v="0"/>
    <x v="1"/>
    <x v="40"/>
    <n v="0.7"/>
    <n v="0.47499999999999998"/>
    <n v="0.625"/>
    <n v="1"/>
    <n v="1"/>
    <x v="21"/>
  </r>
  <r>
    <x v="1"/>
    <x v="0"/>
    <x v="1"/>
    <x v="41"/>
    <n v="0.7"/>
    <n v="0.47499999999999998"/>
    <n v="0.625"/>
    <n v="1"/>
    <n v="1"/>
    <x v="22"/>
  </r>
  <r>
    <x v="1"/>
    <x v="0"/>
    <x v="1"/>
    <x v="42"/>
    <n v="0.7"/>
    <n v="0.47499999999999998"/>
    <n v="0.625"/>
    <n v="0"/>
    <n v="1"/>
    <x v="23"/>
  </r>
  <r>
    <x v="1"/>
    <x v="0"/>
    <x v="1"/>
    <x v="43"/>
    <n v="0.7"/>
    <n v="0.47499999999999998"/>
    <n v="0.625"/>
    <n v="1"/>
    <n v="1"/>
    <x v="24"/>
  </r>
  <r>
    <x v="1"/>
    <x v="0"/>
    <x v="1"/>
    <x v="44"/>
    <n v="0.7"/>
    <n v="0.47499999999999998"/>
    <n v="0.625"/>
    <n v="1"/>
    <n v="1"/>
    <x v="25"/>
  </r>
  <r>
    <x v="1"/>
    <x v="0"/>
    <x v="1"/>
    <x v="45"/>
    <n v="0.7"/>
    <n v="0.47499999999999998"/>
    <n v="0.625"/>
    <n v="1"/>
    <n v="1"/>
    <x v="26"/>
  </r>
  <r>
    <x v="1"/>
    <x v="0"/>
    <x v="1"/>
    <x v="46"/>
    <n v="0.7"/>
    <n v="0.47499999999999998"/>
    <n v="0.625"/>
    <n v="0"/>
    <n v="1"/>
    <x v="27"/>
  </r>
  <r>
    <x v="1"/>
    <x v="0"/>
    <x v="1"/>
    <x v="47"/>
    <n v="0.7"/>
    <n v="0.47499999999999998"/>
    <n v="0.625"/>
    <n v="1"/>
    <n v="1"/>
    <x v="28"/>
  </r>
  <r>
    <x v="1"/>
    <x v="0"/>
    <x v="1"/>
    <x v="48"/>
    <n v="0.7"/>
    <n v="0.47499999999999998"/>
    <n v="0.625"/>
    <n v="1"/>
    <n v="1"/>
    <x v="29"/>
  </r>
  <r>
    <x v="1"/>
    <x v="0"/>
    <x v="1"/>
    <x v="49"/>
    <n v="0.7"/>
    <n v="0.47499999999999998"/>
    <n v="0.625"/>
    <n v="1"/>
    <n v="1"/>
    <x v="30"/>
  </r>
  <r>
    <x v="1"/>
    <x v="0"/>
    <x v="1"/>
    <x v="25"/>
    <n v="0.7"/>
    <n v="0.47499999999999998"/>
    <n v="0.625"/>
    <n v="0"/>
    <n v="1"/>
    <x v="31"/>
  </r>
  <r>
    <x v="1"/>
    <x v="0"/>
    <x v="1"/>
    <x v="50"/>
    <n v="0.7"/>
    <n v="0.47499999999999998"/>
    <n v="0.625"/>
    <n v="0"/>
    <n v="1"/>
    <x v="32"/>
  </r>
  <r>
    <x v="1"/>
    <x v="0"/>
    <x v="1"/>
    <x v="51"/>
    <n v="0.7"/>
    <n v="0.47499999999999998"/>
    <n v="0.625"/>
    <n v="1"/>
    <n v="1"/>
    <x v="33"/>
  </r>
  <r>
    <x v="1"/>
    <x v="0"/>
    <x v="1"/>
    <x v="25"/>
    <n v="0.7"/>
    <n v="0.47499999999999998"/>
    <n v="0.625"/>
    <n v="0"/>
    <n v="1"/>
    <x v="34"/>
  </r>
  <r>
    <x v="1"/>
    <x v="0"/>
    <x v="1"/>
    <x v="52"/>
    <n v="0.7"/>
    <n v="0.47499999999999998"/>
    <n v="0.625"/>
    <n v="1"/>
    <n v="1"/>
    <x v="35"/>
  </r>
  <r>
    <x v="1"/>
    <x v="0"/>
    <x v="1"/>
    <x v="53"/>
    <n v="0.7"/>
    <n v="0.47499999999999998"/>
    <n v="0.625"/>
    <n v="1"/>
    <n v="1"/>
    <x v="36"/>
  </r>
  <r>
    <x v="1"/>
    <x v="0"/>
    <x v="1"/>
    <x v="54"/>
    <n v="0.7"/>
    <n v="0.47499999999999998"/>
    <n v="0.625"/>
    <n v="1"/>
    <n v="1"/>
    <x v="37"/>
  </r>
  <r>
    <x v="1"/>
    <x v="0"/>
    <x v="1"/>
    <x v="55"/>
    <n v="0.7"/>
    <n v="0.47499999999999998"/>
    <n v="0.625"/>
    <n v="1"/>
    <n v="1"/>
    <x v="38"/>
  </r>
  <r>
    <x v="1"/>
    <x v="0"/>
    <x v="1"/>
    <x v="56"/>
    <n v="0.7"/>
    <n v="0.47499999999999998"/>
    <n v="0.625"/>
    <n v="1"/>
    <n v="1"/>
    <x v="39"/>
  </r>
  <r>
    <x v="1"/>
    <x v="0"/>
    <x v="1"/>
    <x v="57"/>
    <n v="0.7"/>
    <n v="0.47499999999999998"/>
    <n v="0.625"/>
    <n v="1"/>
    <n v="1"/>
    <x v="40"/>
  </r>
  <r>
    <x v="1"/>
    <x v="0"/>
    <x v="1"/>
    <x v="58"/>
    <n v="0.7"/>
    <n v="0.47499999999999998"/>
    <n v="0.625"/>
    <n v="1"/>
    <n v="1"/>
    <x v="41"/>
  </r>
  <r>
    <x v="1"/>
    <x v="0"/>
    <x v="1"/>
    <x v="59"/>
    <n v="0.7"/>
    <n v="0.47499999999999998"/>
    <n v="0.625"/>
    <n v="1"/>
    <n v="1"/>
    <x v="42"/>
  </r>
  <r>
    <x v="1"/>
    <x v="0"/>
    <x v="1"/>
    <x v="60"/>
    <n v="0.7"/>
    <n v="0.47499999999999998"/>
    <n v="0.625"/>
    <n v="1"/>
    <n v="1"/>
    <x v="43"/>
  </r>
  <r>
    <x v="1"/>
    <x v="0"/>
    <x v="1"/>
    <x v="61"/>
    <n v="0.7"/>
    <n v="0.47499999999999998"/>
    <n v="0.625"/>
    <n v="1"/>
    <n v="1"/>
    <x v="44"/>
  </r>
  <r>
    <x v="1"/>
    <x v="0"/>
    <x v="1"/>
    <x v="62"/>
    <n v="0.7"/>
    <n v="0.47499999999999998"/>
    <n v="0.625"/>
    <n v="0"/>
    <n v="1"/>
    <x v="45"/>
  </r>
  <r>
    <x v="1"/>
    <x v="0"/>
    <x v="1"/>
    <x v="63"/>
    <n v="0.7"/>
    <n v="0.47499999999999998"/>
    <n v="0.625"/>
    <n v="1"/>
    <n v="1"/>
    <x v="46"/>
  </r>
  <r>
    <x v="1"/>
    <x v="0"/>
    <x v="1"/>
    <x v="64"/>
    <n v="0.7"/>
    <n v="0.47499999999999998"/>
    <n v="0.625"/>
    <n v="1"/>
    <n v="1"/>
    <x v="47"/>
  </r>
  <r>
    <x v="1"/>
    <x v="0"/>
    <x v="1"/>
    <x v="65"/>
    <n v="0.7"/>
    <n v="0.47499999999999998"/>
    <n v="0.625"/>
    <n v="1"/>
    <n v="1"/>
    <x v="48"/>
  </r>
  <r>
    <x v="1"/>
    <x v="0"/>
    <x v="1"/>
    <x v="66"/>
    <n v="0.7"/>
    <n v="0.47499999999999998"/>
    <n v="0.625"/>
    <n v="1"/>
    <n v="1"/>
    <x v="49"/>
  </r>
  <r>
    <x v="1"/>
    <x v="0"/>
    <x v="1"/>
    <x v="67"/>
    <n v="0.7"/>
    <n v="0.47499999999999998"/>
    <n v="0.625"/>
    <n v="0"/>
    <n v="1"/>
    <x v="50"/>
  </r>
  <r>
    <x v="1"/>
    <x v="0"/>
    <x v="1"/>
    <x v="68"/>
    <n v="0.7"/>
    <n v="0.47499999999999998"/>
    <n v="0.625"/>
    <n v="0"/>
    <n v="1"/>
    <x v="51"/>
  </r>
  <r>
    <x v="1"/>
    <x v="0"/>
    <x v="1"/>
    <x v="69"/>
    <n v="0.7"/>
    <n v="0.47499999999999998"/>
    <n v="0.625"/>
    <n v="1"/>
    <n v="1"/>
    <x v="52"/>
  </r>
  <r>
    <x v="1"/>
    <x v="0"/>
    <x v="1"/>
    <x v="70"/>
    <n v="0.7"/>
    <n v="0.47499999999999998"/>
    <n v="0.625"/>
    <n v="1"/>
    <n v="1"/>
    <x v="53"/>
  </r>
  <r>
    <x v="1"/>
    <x v="0"/>
    <x v="1"/>
    <x v="71"/>
    <n v="0.7"/>
    <n v="0.47499999999999998"/>
    <n v="0.625"/>
    <n v="1"/>
    <n v="1"/>
    <x v="54"/>
  </r>
  <r>
    <x v="0"/>
    <x v="1"/>
    <x v="0"/>
    <x v="72"/>
    <n v="0.6"/>
    <n v="0.375"/>
    <n v="0.52500000000000002"/>
    <n v="0"/>
    <n v="1"/>
    <x v="0"/>
  </r>
  <r>
    <x v="0"/>
    <x v="1"/>
    <x v="0"/>
    <x v="73"/>
    <n v="0.6"/>
    <n v="0.375"/>
    <n v="0.52500000000000002"/>
    <n v="1"/>
    <n v="1"/>
    <x v="1"/>
  </r>
  <r>
    <x v="0"/>
    <x v="1"/>
    <x v="0"/>
    <x v="74"/>
    <n v="0.6"/>
    <n v="0.375"/>
    <n v="0.52500000000000002"/>
    <n v="0"/>
    <n v="1"/>
    <x v="2"/>
  </r>
  <r>
    <x v="0"/>
    <x v="1"/>
    <x v="0"/>
    <x v="75"/>
    <n v="0.6"/>
    <n v="0.375"/>
    <n v="0.52500000000000002"/>
    <n v="1"/>
    <n v="1"/>
    <x v="3"/>
  </r>
  <r>
    <x v="0"/>
    <x v="1"/>
    <x v="0"/>
    <x v="76"/>
    <n v="0.6"/>
    <n v="0.375"/>
    <n v="0.52500000000000002"/>
    <n v="0"/>
    <n v="1"/>
    <x v="4"/>
  </r>
  <r>
    <x v="0"/>
    <x v="1"/>
    <x v="0"/>
    <x v="77"/>
    <n v="0.6"/>
    <n v="0.375"/>
    <n v="0.52500000000000002"/>
    <n v="0"/>
    <n v="1"/>
    <x v="5"/>
  </r>
  <r>
    <x v="0"/>
    <x v="1"/>
    <x v="0"/>
    <x v="78"/>
    <n v="0.6"/>
    <n v="0.375"/>
    <n v="0.52500000000000002"/>
    <n v="0"/>
    <n v="1"/>
    <x v="6"/>
  </r>
  <r>
    <x v="0"/>
    <x v="1"/>
    <x v="0"/>
    <x v="79"/>
    <n v="0.6"/>
    <n v="0.375"/>
    <n v="0.52500000000000002"/>
    <n v="0"/>
    <n v="1"/>
    <x v="7"/>
  </r>
  <r>
    <x v="0"/>
    <x v="1"/>
    <x v="0"/>
    <x v="80"/>
    <n v="0.6"/>
    <n v="0.375"/>
    <n v="0.52500000000000002"/>
    <n v="0"/>
    <n v="1"/>
    <x v="8"/>
  </r>
  <r>
    <x v="0"/>
    <x v="1"/>
    <x v="0"/>
    <x v="81"/>
    <n v="0.6"/>
    <n v="0.375"/>
    <n v="0.52500000000000002"/>
    <n v="1"/>
    <n v="1"/>
    <x v="9"/>
  </r>
  <r>
    <x v="0"/>
    <x v="1"/>
    <x v="0"/>
    <x v="82"/>
    <n v="0.6"/>
    <n v="0.375"/>
    <n v="0.52500000000000002"/>
    <n v="1"/>
    <n v="1"/>
    <x v="10"/>
  </r>
  <r>
    <x v="0"/>
    <x v="1"/>
    <x v="0"/>
    <x v="83"/>
    <n v="0.6"/>
    <n v="0.375"/>
    <n v="0.52500000000000002"/>
    <n v="1"/>
    <n v="1"/>
    <x v="11"/>
  </r>
  <r>
    <x v="0"/>
    <x v="1"/>
    <x v="0"/>
    <x v="84"/>
    <n v="0.6"/>
    <n v="0.375"/>
    <n v="0.52500000000000002"/>
    <n v="0"/>
    <n v="1"/>
    <x v="12"/>
  </r>
  <r>
    <x v="0"/>
    <x v="1"/>
    <x v="0"/>
    <x v="85"/>
    <n v="0.6"/>
    <n v="0.375"/>
    <n v="0.52500000000000002"/>
    <n v="1"/>
    <n v="1"/>
    <x v="13"/>
  </r>
  <r>
    <x v="0"/>
    <x v="1"/>
    <x v="0"/>
    <x v="86"/>
    <n v="0.6"/>
    <n v="0.375"/>
    <n v="0.52500000000000002"/>
    <n v="0"/>
    <n v="1"/>
    <x v="14"/>
  </r>
  <r>
    <x v="0"/>
    <x v="1"/>
    <x v="0"/>
    <x v="87"/>
    <n v="0.6"/>
    <n v="0.375"/>
    <n v="0.52500000000000002"/>
    <n v="0"/>
    <n v="1"/>
    <x v="15"/>
  </r>
  <r>
    <x v="0"/>
    <x v="1"/>
    <x v="0"/>
    <x v="88"/>
    <n v="0.6"/>
    <n v="0.375"/>
    <n v="0.52500000000000002"/>
    <n v="0"/>
    <n v="1"/>
    <x v="16"/>
  </r>
  <r>
    <x v="0"/>
    <x v="1"/>
    <x v="0"/>
    <x v="89"/>
    <n v="0.6"/>
    <n v="0.375"/>
    <n v="0.52500000000000002"/>
    <n v="1"/>
    <n v="1"/>
    <x v="17"/>
  </r>
  <r>
    <x v="0"/>
    <x v="1"/>
    <x v="0"/>
    <x v="90"/>
    <n v="0.6"/>
    <n v="0.375"/>
    <n v="0.52500000000000002"/>
    <n v="0"/>
    <n v="1"/>
    <x v="18"/>
  </r>
  <r>
    <x v="1"/>
    <x v="1"/>
    <x v="1"/>
    <x v="91"/>
    <n v="0.7"/>
    <n v="0.47499999999999998"/>
    <n v="0.625"/>
    <n v="1"/>
    <n v="1"/>
    <x v="0"/>
  </r>
  <r>
    <x v="1"/>
    <x v="1"/>
    <x v="1"/>
    <x v="92"/>
    <n v="0.7"/>
    <n v="0.47499999999999998"/>
    <n v="0.625"/>
    <n v="1"/>
    <n v="1"/>
    <x v="1"/>
  </r>
  <r>
    <x v="1"/>
    <x v="1"/>
    <x v="1"/>
    <x v="93"/>
    <n v="0.7"/>
    <n v="0.47499999999999998"/>
    <n v="0.625"/>
    <n v="1"/>
    <n v="1"/>
    <x v="2"/>
  </r>
  <r>
    <x v="1"/>
    <x v="1"/>
    <x v="1"/>
    <x v="94"/>
    <n v="0.7"/>
    <n v="0.47499999999999998"/>
    <n v="0.625"/>
    <n v="1"/>
    <n v="1"/>
    <x v="3"/>
  </r>
  <r>
    <x v="1"/>
    <x v="1"/>
    <x v="1"/>
    <x v="95"/>
    <n v="0.7"/>
    <n v="0.47499999999999998"/>
    <n v="0.625"/>
    <n v="0"/>
    <n v="1"/>
    <x v="4"/>
  </r>
  <r>
    <x v="1"/>
    <x v="1"/>
    <x v="1"/>
    <x v="96"/>
    <n v="0.7"/>
    <n v="0.47499999999999998"/>
    <n v="0.625"/>
    <n v="1"/>
    <n v="1"/>
    <x v="5"/>
  </r>
  <r>
    <x v="1"/>
    <x v="1"/>
    <x v="1"/>
    <x v="97"/>
    <n v="0.7"/>
    <n v="0.47499999999999998"/>
    <n v="0.625"/>
    <n v="0"/>
    <n v="1"/>
    <x v="6"/>
  </r>
  <r>
    <x v="1"/>
    <x v="1"/>
    <x v="1"/>
    <x v="98"/>
    <n v="0.7"/>
    <n v="0.47499999999999998"/>
    <n v="0.625"/>
    <n v="1"/>
    <n v="1"/>
    <x v="7"/>
  </r>
  <r>
    <x v="1"/>
    <x v="1"/>
    <x v="1"/>
    <x v="99"/>
    <n v="0.7"/>
    <n v="0.47499999999999998"/>
    <n v="0.625"/>
    <n v="1"/>
    <n v="1"/>
    <x v="8"/>
  </r>
  <r>
    <x v="1"/>
    <x v="1"/>
    <x v="1"/>
    <x v="100"/>
    <n v="0.7"/>
    <n v="0.47499999999999998"/>
    <n v="0.625"/>
    <n v="1"/>
    <n v="1"/>
    <x v="9"/>
  </r>
  <r>
    <x v="1"/>
    <x v="1"/>
    <x v="1"/>
    <x v="101"/>
    <n v="0.7"/>
    <n v="0.47499999999999998"/>
    <n v="0.625"/>
    <n v="1"/>
    <n v="1"/>
    <x v="10"/>
  </r>
  <r>
    <x v="1"/>
    <x v="1"/>
    <x v="1"/>
    <x v="102"/>
    <n v="0.7"/>
    <n v="0.47499999999999998"/>
    <n v="0.625"/>
    <n v="1"/>
    <n v="1"/>
    <x v="11"/>
  </r>
  <r>
    <x v="1"/>
    <x v="1"/>
    <x v="1"/>
    <x v="103"/>
    <n v="0.7"/>
    <n v="0.47499999999999998"/>
    <n v="0.625"/>
    <n v="1"/>
    <n v="1"/>
    <x v="12"/>
  </r>
  <r>
    <x v="1"/>
    <x v="1"/>
    <x v="1"/>
    <x v="104"/>
    <n v="0.7"/>
    <n v="0.47499999999999998"/>
    <n v="0.625"/>
    <n v="1"/>
    <n v="1"/>
    <x v="13"/>
  </r>
  <r>
    <x v="1"/>
    <x v="1"/>
    <x v="1"/>
    <x v="105"/>
    <n v="0.7"/>
    <n v="0.47499999999999998"/>
    <n v="0.625"/>
    <n v="1"/>
    <n v="1"/>
    <x v="14"/>
  </r>
  <r>
    <x v="1"/>
    <x v="1"/>
    <x v="1"/>
    <x v="106"/>
    <n v="0.7"/>
    <n v="0.47499999999999998"/>
    <n v="0.625"/>
    <n v="1"/>
    <n v="1"/>
    <x v="15"/>
  </r>
  <r>
    <x v="1"/>
    <x v="1"/>
    <x v="1"/>
    <x v="107"/>
    <n v="0.7"/>
    <n v="0.47499999999999998"/>
    <n v="0.625"/>
    <n v="1"/>
    <n v="1"/>
    <x v="16"/>
  </r>
  <r>
    <x v="1"/>
    <x v="1"/>
    <x v="1"/>
    <x v="108"/>
    <n v="0.7"/>
    <n v="0.47499999999999998"/>
    <n v="0.625"/>
    <n v="1"/>
    <n v="1"/>
    <x v="17"/>
  </r>
  <r>
    <x v="1"/>
    <x v="1"/>
    <x v="1"/>
    <x v="109"/>
    <n v="0.7"/>
    <n v="0.47499999999999998"/>
    <n v="0.625"/>
    <n v="1"/>
    <n v="1"/>
    <x v="18"/>
  </r>
  <r>
    <x v="1"/>
    <x v="1"/>
    <x v="1"/>
    <x v="110"/>
    <n v="0.7"/>
    <n v="0.47499999999999998"/>
    <n v="0.625"/>
    <n v="1"/>
    <n v="1"/>
    <x v="19"/>
  </r>
  <r>
    <x v="1"/>
    <x v="1"/>
    <x v="1"/>
    <x v="111"/>
    <n v="0.7"/>
    <n v="0.47499999999999998"/>
    <n v="0.625"/>
    <n v="1"/>
    <n v="1"/>
    <x v="20"/>
  </r>
  <r>
    <x v="1"/>
    <x v="1"/>
    <x v="1"/>
    <x v="112"/>
    <n v="0.7"/>
    <n v="0.47499999999999998"/>
    <n v="0.625"/>
    <n v="1"/>
    <n v="1"/>
    <x v="21"/>
  </r>
  <r>
    <x v="1"/>
    <x v="1"/>
    <x v="1"/>
    <x v="113"/>
    <n v="0.7"/>
    <n v="0.47499999999999998"/>
    <n v="0.625"/>
    <n v="1"/>
    <n v="1"/>
    <x v="22"/>
  </r>
  <r>
    <x v="1"/>
    <x v="1"/>
    <x v="1"/>
    <x v="60"/>
    <n v="0.7"/>
    <n v="0.47499999999999998"/>
    <n v="0.625"/>
    <n v="1"/>
    <n v="1"/>
    <x v="23"/>
  </r>
  <r>
    <x v="1"/>
    <x v="1"/>
    <x v="1"/>
    <x v="114"/>
    <n v="0.7"/>
    <n v="0.47499999999999998"/>
    <n v="0.625"/>
    <n v="1"/>
    <n v="1"/>
    <x v="24"/>
  </r>
  <r>
    <x v="1"/>
    <x v="1"/>
    <x v="1"/>
    <x v="115"/>
    <n v="0.7"/>
    <n v="0.47499999999999998"/>
    <n v="0.625"/>
    <n v="0"/>
    <n v="1"/>
    <x v="25"/>
  </r>
  <r>
    <x v="1"/>
    <x v="1"/>
    <x v="1"/>
    <x v="116"/>
    <n v="0.7"/>
    <n v="0.47499999999999998"/>
    <n v="0.625"/>
    <n v="1"/>
    <n v="1"/>
    <x v="26"/>
  </r>
  <r>
    <x v="1"/>
    <x v="1"/>
    <x v="1"/>
    <x v="117"/>
    <n v="0.7"/>
    <n v="0.47499999999999998"/>
    <n v="0.625"/>
    <n v="0"/>
    <n v="1"/>
    <x v="27"/>
  </r>
  <r>
    <x v="1"/>
    <x v="1"/>
    <x v="1"/>
    <x v="118"/>
    <n v="0.7"/>
    <n v="0.47499999999999998"/>
    <n v="0.625"/>
    <n v="0"/>
    <n v="1"/>
    <x v="28"/>
  </r>
  <r>
    <x v="1"/>
    <x v="1"/>
    <x v="1"/>
    <x v="119"/>
    <n v="0.7"/>
    <n v="0.47499999999999998"/>
    <n v="0.625"/>
    <n v="1"/>
    <n v="1"/>
    <x v="29"/>
  </r>
  <r>
    <x v="1"/>
    <x v="1"/>
    <x v="1"/>
    <x v="120"/>
    <n v="0.7"/>
    <n v="0.47499999999999998"/>
    <n v="0.625"/>
    <n v="1"/>
    <n v="1"/>
    <x v="30"/>
  </r>
  <r>
    <x v="1"/>
    <x v="1"/>
    <x v="1"/>
    <x v="121"/>
    <n v="0.7"/>
    <n v="0.47499999999999998"/>
    <n v="0.625"/>
    <n v="1"/>
    <n v="1"/>
    <x v="31"/>
  </r>
  <r>
    <x v="1"/>
    <x v="1"/>
    <x v="1"/>
    <x v="122"/>
    <n v="0.7"/>
    <n v="0.47499999999999998"/>
    <n v="0.625"/>
    <n v="1"/>
    <n v="1"/>
    <x v="32"/>
  </r>
  <r>
    <x v="1"/>
    <x v="1"/>
    <x v="1"/>
    <x v="123"/>
    <n v="0.7"/>
    <n v="0.47499999999999998"/>
    <n v="0.625"/>
    <n v="1"/>
    <n v="1"/>
    <x v="33"/>
  </r>
  <r>
    <x v="1"/>
    <x v="1"/>
    <x v="1"/>
    <x v="124"/>
    <n v="0.7"/>
    <n v="0.47499999999999998"/>
    <n v="0.625"/>
    <n v="1"/>
    <n v="1"/>
    <x v="34"/>
  </r>
  <r>
    <x v="1"/>
    <x v="1"/>
    <x v="1"/>
    <x v="125"/>
    <n v="0.7"/>
    <n v="0.47499999999999998"/>
    <n v="0.625"/>
    <n v="0"/>
    <n v="1"/>
    <x v="35"/>
  </r>
  <r>
    <x v="1"/>
    <x v="1"/>
    <x v="1"/>
    <x v="126"/>
    <n v="0.7"/>
    <n v="0.47499999999999998"/>
    <n v="0.625"/>
    <n v="0"/>
    <n v="1"/>
    <x v="36"/>
  </r>
  <r>
    <x v="1"/>
    <x v="1"/>
    <x v="1"/>
    <x v="127"/>
    <n v="0.7"/>
    <n v="0.47499999999999998"/>
    <n v="0.625"/>
    <n v="1"/>
    <n v="1"/>
    <x v="37"/>
  </r>
  <r>
    <x v="1"/>
    <x v="1"/>
    <x v="1"/>
    <x v="128"/>
    <n v="0.7"/>
    <n v="0.47499999999999998"/>
    <n v="0.625"/>
    <n v="0"/>
    <n v="1"/>
    <x v="38"/>
  </r>
  <r>
    <x v="1"/>
    <x v="1"/>
    <x v="1"/>
    <x v="129"/>
    <n v="0.7"/>
    <n v="0.47499999999999998"/>
    <n v="0.625"/>
    <n v="0"/>
    <n v="1"/>
    <x v="39"/>
  </r>
  <r>
    <x v="1"/>
    <x v="1"/>
    <x v="1"/>
    <x v="130"/>
    <n v="0.7"/>
    <n v="0.47499999999999998"/>
    <n v="0.625"/>
    <n v="1"/>
    <n v="1"/>
    <x v="40"/>
  </r>
  <r>
    <x v="1"/>
    <x v="1"/>
    <x v="1"/>
    <x v="131"/>
    <n v="0.7"/>
    <n v="0.47499999999999998"/>
    <n v="0.625"/>
    <n v="0"/>
    <n v="1"/>
    <x v="41"/>
  </r>
  <r>
    <x v="1"/>
    <x v="1"/>
    <x v="1"/>
    <x v="132"/>
    <n v="0.7"/>
    <n v="0.47499999999999998"/>
    <n v="0.625"/>
    <n v="1"/>
    <n v="1"/>
    <x v="42"/>
  </r>
  <r>
    <x v="1"/>
    <x v="1"/>
    <x v="1"/>
    <x v="133"/>
    <n v="0.7"/>
    <n v="0.47499999999999998"/>
    <n v="0.625"/>
    <n v="1"/>
    <n v="1"/>
    <x v="43"/>
  </r>
  <r>
    <x v="1"/>
    <x v="1"/>
    <x v="1"/>
    <x v="134"/>
    <n v="0.7"/>
    <n v="0.47499999999999998"/>
    <n v="0.625"/>
    <n v="0"/>
    <n v="1"/>
    <x v="44"/>
  </r>
  <r>
    <x v="1"/>
    <x v="1"/>
    <x v="1"/>
    <x v="135"/>
    <n v="0.7"/>
    <n v="0.47499999999999998"/>
    <n v="0.625"/>
    <n v="1"/>
    <n v="1"/>
    <x v="45"/>
  </r>
  <r>
    <x v="1"/>
    <x v="1"/>
    <x v="1"/>
    <x v="136"/>
    <n v="0.7"/>
    <n v="0.47499999999999998"/>
    <n v="0.625"/>
    <n v="1"/>
    <n v="1"/>
    <x v="46"/>
  </r>
  <r>
    <x v="1"/>
    <x v="1"/>
    <x v="1"/>
    <x v="137"/>
    <n v="0.7"/>
    <n v="0.47499999999999998"/>
    <n v="0.625"/>
    <n v="0"/>
    <n v="1"/>
    <x v="47"/>
  </r>
  <r>
    <x v="1"/>
    <x v="1"/>
    <x v="1"/>
    <x v="138"/>
    <n v="0.7"/>
    <n v="0.47499999999999998"/>
    <n v="0.625"/>
    <n v="1"/>
    <n v="1"/>
    <x v="48"/>
  </r>
  <r>
    <x v="1"/>
    <x v="1"/>
    <x v="1"/>
    <x v="139"/>
    <n v="0.7"/>
    <n v="0.47499999999999998"/>
    <n v="0.625"/>
    <n v="1"/>
    <n v="1"/>
    <x v="49"/>
  </r>
  <r>
    <x v="1"/>
    <x v="1"/>
    <x v="1"/>
    <x v="140"/>
    <n v="0.7"/>
    <n v="0.47499999999999998"/>
    <n v="0.625"/>
    <n v="1"/>
    <n v="1"/>
    <x v="50"/>
  </r>
  <r>
    <x v="1"/>
    <x v="1"/>
    <x v="1"/>
    <x v="141"/>
    <n v="0.7"/>
    <n v="0.47499999999999998"/>
    <n v="0.625"/>
    <n v="1"/>
    <n v="1"/>
    <x v="51"/>
  </r>
  <r>
    <x v="1"/>
    <x v="1"/>
    <x v="1"/>
    <x v="142"/>
    <n v="0.7"/>
    <n v="0.47499999999999998"/>
    <n v="0.625"/>
    <n v="1"/>
    <n v="1"/>
    <x v="52"/>
  </r>
  <r>
    <x v="1"/>
    <x v="1"/>
    <x v="1"/>
    <x v="143"/>
    <n v="0.7"/>
    <n v="0.47499999999999998"/>
    <n v="0.625"/>
    <n v="1"/>
    <n v="1"/>
    <x v="53"/>
  </r>
  <r>
    <x v="1"/>
    <x v="1"/>
    <x v="1"/>
    <x v="144"/>
    <n v="0.7"/>
    <n v="0.47499999999999998"/>
    <n v="0.625"/>
    <n v="1"/>
    <n v="1"/>
    <x v="54"/>
  </r>
  <r>
    <x v="2"/>
    <x v="2"/>
    <x v="2"/>
    <x v="145"/>
    <n v="32"/>
    <n v="26.75"/>
    <n v="30.25"/>
    <n v="1"/>
    <n v="1"/>
    <x v="0"/>
  </r>
  <r>
    <x v="2"/>
    <x v="2"/>
    <x v="2"/>
    <x v="146"/>
    <n v="32"/>
    <n v="26.75"/>
    <n v="30.25"/>
    <n v="1"/>
    <n v="1"/>
    <x v="1"/>
  </r>
  <r>
    <x v="2"/>
    <x v="2"/>
    <x v="2"/>
    <x v="147"/>
    <n v="32"/>
    <n v="26.75"/>
    <n v="30.25"/>
    <n v="0"/>
    <n v="1"/>
    <x v="2"/>
  </r>
  <r>
    <x v="2"/>
    <x v="2"/>
    <x v="2"/>
    <x v="148"/>
    <n v="32"/>
    <n v="26.75"/>
    <n v="30.25"/>
    <n v="0"/>
    <n v="1"/>
    <x v="3"/>
  </r>
  <r>
    <x v="2"/>
    <x v="2"/>
    <x v="2"/>
    <x v="149"/>
    <n v="32"/>
    <n v="26.75"/>
    <n v="30.25"/>
    <n v="0"/>
    <n v="1"/>
    <x v="4"/>
  </r>
  <r>
    <x v="2"/>
    <x v="2"/>
    <x v="2"/>
    <x v="150"/>
    <n v="32"/>
    <n v="26.75"/>
    <n v="30.25"/>
    <n v="0"/>
    <n v="1"/>
    <x v="5"/>
  </r>
  <r>
    <x v="2"/>
    <x v="2"/>
    <x v="2"/>
    <x v="151"/>
    <n v="32"/>
    <n v="26.75"/>
    <n v="30.25"/>
    <n v="0"/>
    <n v="1"/>
    <x v="6"/>
  </r>
  <r>
    <x v="2"/>
    <x v="2"/>
    <x v="2"/>
    <x v="152"/>
    <n v="32"/>
    <n v="26.75"/>
    <n v="30.25"/>
    <n v="1"/>
    <n v="1"/>
    <x v="7"/>
  </r>
  <r>
    <x v="2"/>
    <x v="2"/>
    <x v="2"/>
    <x v="153"/>
    <n v="32"/>
    <n v="26.75"/>
    <n v="30.25"/>
    <n v="0"/>
    <n v="1"/>
    <x v="8"/>
  </r>
  <r>
    <x v="2"/>
    <x v="2"/>
    <x v="2"/>
    <x v="154"/>
    <n v="32"/>
    <n v="26.75"/>
    <n v="30.25"/>
    <n v="0"/>
    <n v="1"/>
    <x v="9"/>
  </r>
  <r>
    <x v="2"/>
    <x v="2"/>
    <x v="2"/>
    <x v="155"/>
    <n v="32"/>
    <n v="26.75"/>
    <n v="30.25"/>
    <n v="0"/>
    <n v="1"/>
    <x v="10"/>
  </r>
  <r>
    <x v="2"/>
    <x v="2"/>
    <x v="2"/>
    <x v="156"/>
    <n v="32"/>
    <n v="26.75"/>
    <n v="30.25"/>
    <n v="1"/>
    <n v="1"/>
    <x v="11"/>
  </r>
  <r>
    <x v="2"/>
    <x v="2"/>
    <x v="2"/>
    <x v="157"/>
    <n v="32"/>
    <n v="26.75"/>
    <n v="30.25"/>
    <n v="0"/>
    <n v="1"/>
    <x v="12"/>
  </r>
  <r>
    <x v="2"/>
    <x v="2"/>
    <x v="2"/>
    <x v="158"/>
    <n v="32"/>
    <n v="26.75"/>
    <n v="30.25"/>
    <n v="0"/>
    <n v="1"/>
    <x v="13"/>
  </r>
  <r>
    <x v="2"/>
    <x v="2"/>
    <x v="2"/>
    <x v="159"/>
    <n v="32"/>
    <n v="26.75"/>
    <n v="30.25"/>
    <n v="0"/>
    <n v="1"/>
    <x v="14"/>
  </r>
  <r>
    <x v="2"/>
    <x v="2"/>
    <x v="2"/>
    <x v="160"/>
    <n v="32"/>
    <n v="26.75"/>
    <n v="30.25"/>
    <n v="0"/>
    <n v="1"/>
    <x v="15"/>
  </r>
  <r>
    <x v="2"/>
    <x v="2"/>
    <x v="2"/>
    <x v="161"/>
    <n v="32"/>
    <n v="26.75"/>
    <n v="30.25"/>
    <n v="1"/>
    <n v="1"/>
    <x v="16"/>
  </r>
  <r>
    <x v="2"/>
    <x v="2"/>
    <x v="2"/>
    <x v="162"/>
    <n v="32"/>
    <n v="26.75"/>
    <n v="30.25"/>
    <n v="0"/>
    <n v="1"/>
    <x v="17"/>
  </r>
  <r>
    <x v="2"/>
    <x v="2"/>
    <x v="2"/>
    <x v="163"/>
    <n v="32"/>
    <n v="26.75"/>
    <n v="30.25"/>
    <n v="0"/>
    <n v="1"/>
    <x v="18"/>
  </r>
  <r>
    <x v="2"/>
    <x v="2"/>
    <x v="2"/>
    <x v="164"/>
    <n v="32"/>
    <n v="26.75"/>
    <n v="30.25"/>
    <n v="0"/>
    <n v="1"/>
    <x v="19"/>
  </r>
  <r>
    <x v="2"/>
    <x v="2"/>
    <x v="2"/>
    <x v="165"/>
    <n v="32"/>
    <n v="26.75"/>
    <n v="30.25"/>
    <n v="0"/>
    <n v="1"/>
    <x v="20"/>
  </r>
  <r>
    <x v="2"/>
    <x v="2"/>
    <x v="2"/>
    <x v="166"/>
    <n v="32"/>
    <n v="26.75"/>
    <n v="30.25"/>
    <n v="1"/>
    <n v="1"/>
    <x v="21"/>
  </r>
  <r>
    <x v="2"/>
    <x v="2"/>
    <x v="2"/>
    <x v="167"/>
    <n v="32"/>
    <n v="26.75"/>
    <n v="30.25"/>
    <n v="1"/>
    <n v="1"/>
    <x v="22"/>
  </r>
  <r>
    <x v="2"/>
    <x v="2"/>
    <x v="2"/>
    <x v="168"/>
    <n v="32"/>
    <n v="26.75"/>
    <n v="30.25"/>
    <n v="0"/>
    <n v="1"/>
    <x v="23"/>
  </r>
  <r>
    <x v="2"/>
    <x v="2"/>
    <x v="2"/>
    <x v="169"/>
    <n v="32"/>
    <n v="26.75"/>
    <n v="30.25"/>
    <n v="1"/>
    <n v="1"/>
    <x v="24"/>
  </r>
  <r>
    <x v="2"/>
    <x v="2"/>
    <x v="2"/>
    <x v="170"/>
    <n v="32"/>
    <n v="26.75"/>
    <n v="30.25"/>
    <n v="1"/>
    <n v="1"/>
    <x v="25"/>
  </r>
  <r>
    <x v="2"/>
    <x v="2"/>
    <x v="2"/>
    <x v="171"/>
    <n v="32"/>
    <n v="26.75"/>
    <n v="30.25"/>
    <n v="0"/>
    <n v="1"/>
    <x v="26"/>
  </r>
  <r>
    <x v="2"/>
    <x v="3"/>
    <x v="3"/>
    <x v="172"/>
    <n v="130"/>
    <n v="115"/>
    <n v="125"/>
    <n v="0"/>
    <n v="1"/>
    <x v="0"/>
  </r>
  <r>
    <x v="2"/>
    <x v="3"/>
    <x v="3"/>
    <x v="173"/>
    <n v="130"/>
    <n v="115"/>
    <n v="125"/>
    <n v="0"/>
    <n v="1"/>
    <x v="1"/>
  </r>
  <r>
    <x v="2"/>
    <x v="3"/>
    <x v="3"/>
    <x v="174"/>
    <n v="130"/>
    <n v="115"/>
    <n v="125"/>
    <n v="1"/>
    <n v="1"/>
    <x v="2"/>
  </r>
  <r>
    <x v="2"/>
    <x v="3"/>
    <x v="3"/>
    <x v="175"/>
    <n v="130"/>
    <n v="115"/>
    <n v="125"/>
    <n v="0"/>
    <n v="1"/>
    <x v="3"/>
  </r>
  <r>
    <x v="2"/>
    <x v="3"/>
    <x v="3"/>
    <x v="176"/>
    <n v="130"/>
    <n v="115"/>
    <n v="125"/>
    <n v="0"/>
    <n v="1"/>
    <x v="4"/>
  </r>
  <r>
    <x v="2"/>
    <x v="3"/>
    <x v="3"/>
    <x v="177"/>
    <n v="130"/>
    <n v="115"/>
    <n v="125"/>
    <n v="1"/>
    <n v="1"/>
    <x v="5"/>
  </r>
  <r>
    <x v="2"/>
    <x v="3"/>
    <x v="3"/>
    <x v="178"/>
    <n v="130"/>
    <n v="115"/>
    <n v="125"/>
    <n v="1"/>
    <n v="1"/>
    <x v="6"/>
  </r>
  <r>
    <x v="2"/>
    <x v="3"/>
    <x v="3"/>
    <x v="179"/>
    <n v="130"/>
    <n v="115"/>
    <n v="125"/>
    <n v="0"/>
    <n v="1"/>
    <x v="7"/>
  </r>
  <r>
    <x v="2"/>
    <x v="3"/>
    <x v="3"/>
    <x v="180"/>
    <n v="130"/>
    <n v="115"/>
    <n v="125"/>
    <n v="0"/>
    <n v="1"/>
    <x v="8"/>
  </r>
  <r>
    <x v="2"/>
    <x v="3"/>
    <x v="3"/>
    <x v="181"/>
    <n v="130"/>
    <n v="115"/>
    <n v="125"/>
    <n v="0"/>
    <n v="1"/>
    <x v="9"/>
  </r>
  <r>
    <x v="2"/>
    <x v="3"/>
    <x v="3"/>
    <x v="182"/>
    <n v="130"/>
    <n v="115"/>
    <n v="125"/>
    <n v="0"/>
    <n v="1"/>
    <x v="10"/>
  </r>
  <r>
    <x v="2"/>
    <x v="3"/>
    <x v="3"/>
    <x v="183"/>
    <n v="130"/>
    <n v="115"/>
    <n v="125"/>
    <n v="0"/>
    <n v="1"/>
    <x v="11"/>
  </r>
  <r>
    <x v="2"/>
    <x v="3"/>
    <x v="3"/>
    <x v="184"/>
    <n v="130"/>
    <n v="115"/>
    <n v="125"/>
    <n v="0"/>
    <n v="1"/>
    <x v="12"/>
  </r>
  <r>
    <x v="2"/>
    <x v="3"/>
    <x v="3"/>
    <x v="185"/>
    <n v="130"/>
    <n v="115"/>
    <n v="125"/>
    <n v="0"/>
    <n v="1"/>
    <x v="13"/>
  </r>
  <r>
    <x v="2"/>
    <x v="3"/>
    <x v="3"/>
    <x v="186"/>
    <n v="130"/>
    <n v="115"/>
    <n v="125"/>
    <n v="0"/>
    <n v="1"/>
    <x v="14"/>
  </r>
  <r>
    <x v="2"/>
    <x v="3"/>
    <x v="3"/>
    <x v="187"/>
    <n v="130"/>
    <n v="115"/>
    <n v="125"/>
    <n v="0"/>
    <n v="1"/>
    <x v="15"/>
  </r>
  <r>
    <x v="2"/>
    <x v="3"/>
    <x v="3"/>
    <x v="188"/>
    <n v="130"/>
    <n v="115"/>
    <n v="125"/>
    <n v="0"/>
    <n v="1"/>
    <x v="16"/>
  </r>
  <r>
    <x v="2"/>
    <x v="3"/>
    <x v="3"/>
    <x v="189"/>
    <n v="130"/>
    <n v="115"/>
    <n v="125"/>
    <n v="0"/>
    <n v="1"/>
    <x v="17"/>
  </r>
  <r>
    <x v="2"/>
    <x v="3"/>
    <x v="3"/>
    <x v="190"/>
    <n v="130"/>
    <n v="115"/>
    <n v="125"/>
    <n v="0"/>
    <n v="1"/>
    <x v="18"/>
  </r>
  <r>
    <x v="2"/>
    <x v="3"/>
    <x v="3"/>
    <x v="191"/>
    <n v="130"/>
    <n v="115"/>
    <n v="125"/>
    <n v="0"/>
    <n v="1"/>
    <x v="19"/>
  </r>
  <r>
    <x v="2"/>
    <x v="3"/>
    <x v="3"/>
    <x v="192"/>
    <n v="130"/>
    <n v="115"/>
    <n v="125"/>
    <n v="1"/>
    <n v="1"/>
    <x v="20"/>
  </r>
  <r>
    <x v="2"/>
    <x v="3"/>
    <x v="3"/>
    <x v="193"/>
    <n v="130"/>
    <n v="115"/>
    <n v="125"/>
    <n v="0"/>
    <n v="1"/>
    <x v="21"/>
  </r>
  <r>
    <x v="2"/>
    <x v="3"/>
    <x v="3"/>
    <x v="194"/>
    <n v="130"/>
    <n v="115"/>
    <n v="125"/>
    <n v="0"/>
    <n v="1"/>
    <x v="22"/>
  </r>
  <r>
    <x v="2"/>
    <x v="3"/>
    <x v="3"/>
    <x v="195"/>
    <n v="130"/>
    <n v="115"/>
    <n v="125"/>
    <n v="0"/>
    <n v="1"/>
    <x v="23"/>
  </r>
  <r>
    <x v="2"/>
    <x v="3"/>
    <x v="3"/>
    <x v="196"/>
    <n v="130"/>
    <n v="115"/>
    <n v="125"/>
    <n v="0"/>
    <n v="1"/>
    <x v="24"/>
  </r>
  <r>
    <x v="2"/>
    <x v="3"/>
    <x v="3"/>
    <x v="197"/>
    <n v="130"/>
    <n v="115"/>
    <n v="125"/>
    <n v="1"/>
    <n v="1"/>
    <x v="25"/>
  </r>
  <r>
    <x v="2"/>
    <x v="3"/>
    <x v="3"/>
    <x v="198"/>
    <n v="130"/>
    <n v="115"/>
    <n v="125"/>
    <n v="0"/>
    <n v="1"/>
    <x v="26"/>
  </r>
  <r>
    <x v="2"/>
    <x v="3"/>
    <x v="3"/>
    <x v="199"/>
    <n v="130"/>
    <n v="115"/>
    <n v="125"/>
    <n v="0"/>
    <n v="1"/>
    <x v="27"/>
  </r>
  <r>
    <x v="2"/>
    <x v="3"/>
    <x v="3"/>
    <x v="200"/>
    <n v="130"/>
    <n v="115"/>
    <n v="125"/>
    <n v="1"/>
    <n v="1"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890" applyNumberFormats="0" applyBorderFormats="0" applyFontFormats="0" applyPatternFormats="0" applyAlignmentFormats="0" applyWidthHeightFormats="1" dataCaption="ערכים" updatedVersion="5" minRefreshableVersion="3" useAutoFormatting="1" rowGrandTotals="0" colGrandTotals="0" itemPrintTitles="1" createdVersion="6" indent="0" compact="0" compactData="0" multipleFieldFilters="0">
  <location ref="A6:E12" firstHeaderRow="0" firstDataRow="1" firstDataCol="2"/>
  <pivotFields count="10"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4">
        <item x="1"/>
        <item x="0"/>
        <item x="2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dragToRow="0" dragToCol="0" dragToPage="0" showAll="0" defaultSubtotal="0"/>
  </pivotFields>
  <rowFields count="2">
    <field x="0"/>
    <field x="1"/>
  </rowFields>
  <rowItems count="6">
    <i>
      <x/>
      <x/>
    </i>
    <i r="1">
      <x v="1"/>
    </i>
    <i>
      <x v="1"/>
      <x/>
    </i>
    <i r="1">
      <x v="1"/>
    </i>
    <i>
      <x v="2"/>
      <x v="2"/>
    </i>
    <i r="1">
      <x v="3"/>
    </i>
  </rowItems>
  <colFields count="1">
    <field x="-2"/>
  </colFields>
  <colItems count="3">
    <i>
      <x/>
    </i>
    <i i="1">
      <x v="1"/>
    </i>
    <i i="2">
      <x v="2"/>
    </i>
  </colItems>
  <dataFields count="3">
    <dataField name="Batches inbound" fld="7" baseField="1" baseItem="0"/>
    <dataField name="Number of batches" fld="8" baseField="1" baseItem="0"/>
    <dataField name=" % of inbound batches" fld="9" baseField="1" baseItem="0" numFmtId="9"/>
  </dataFields>
  <formats count="2">
    <format dxfId="1">
      <pivotArea outline="0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 selected="0">
            <x v="0"/>
          </reference>
        </references>
      </pivotArea>
    </format>
    <format dxfId="0">
      <pivotArea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name="PivotTable2" cacheId="899" applyNumberFormats="0" applyBorderFormats="0" applyFontFormats="0" applyPatternFormats="0" applyAlignmentFormats="0" applyWidthHeightFormats="1" dataCaption="ערכים" updatedVersion="5" minRefreshableVersion="3" useAutoFormatting="1" itemPrintTitles="1" createdVersion="6" indent="0" outline="1" outlineData="1" multipleFieldFilters="0" chartFormat="8" rowHeaderCaption="Batch id">
  <location ref="W16:AB46" firstHeaderRow="0" firstDataRow="1" firstDataCol="1" rowPageCount="2" colPageCount="1"/>
  <pivotFields count="10">
    <pivotField axis="axisPage" showAll="0" defaultSubtotal="0">
      <items count="3">
        <item x="0"/>
        <item x="1"/>
        <item x="2"/>
      </items>
    </pivotField>
    <pivotField axis="axisPage" showAll="0" defaultSubtotal="0">
      <items count="4">
        <item x="1"/>
        <item x="0"/>
        <item x="2"/>
        <item x="3"/>
      </items>
    </pivotField>
    <pivotField dataField="1" showAll="0" defaultSubtotal="0">
      <items count="4">
        <item x="0"/>
        <item x="1"/>
        <item x="2"/>
        <item x="3"/>
      </items>
    </pivotField>
    <pivotField dataField="1" showAll="0" defaultSubtotal="0">
      <items count="201">
        <item x="84"/>
        <item x="79"/>
        <item x="86"/>
        <item x="5"/>
        <item x="80"/>
        <item x="74"/>
        <item x="3"/>
        <item x="78"/>
        <item x="88"/>
        <item x="76"/>
        <item x="77"/>
        <item x="72"/>
        <item x="90"/>
        <item x="22"/>
        <item x="87"/>
        <item x="7"/>
        <item x="25"/>
        <item x="9"/>
        <item x="15"/>
        <item x="24"/>
        <item x="10"/>
        <item x="8"/>
        <item x="82"/>
        <item x="23"/>
        <item x="14"/>
        <item x="73"/>
        <item x="83"/>
        <item x="0"/>
        <item x="50"/>
        <item x="12"/>
        <item x="89"/>
        <item x="81"/>
        <item x="6"/>
        <item x="17"/>
        <item x="4"/>
        <item x="18"/>
        <item x="13"/>
        <item x="42"/>
        <item x="75"/>
        <item x="125"/>
        <item x="1"/>
        <item x="68"/>
        <item x="85"/>
        <item x="95"/>
        <item x="67"/>
        <item x="36"/>
        <item x="38"/>
        <item x="118"/>
        <item x="97"/>
        <item x="26"/>
        <item x="134"/>
        <item x="129"/>
        <item x="29"/>
        <item x="117"/>
        <item x="62"/>
        <item x="16"/>
        <item x="126"/>
        <item x="128"/>
        <item x="137"/>
        <item x="115"/>
        <item x="11"/>
        <item x="2"/>
        <item x="46"/>
        <item x="131"/>
        <item x="70"/>
        <item x="112"/>
        <item x="32"/>
        <item x="144"/>
        <item x="19"/>
        <item x="114"/>
        <item x="110"/>
        <item x="140"/>
        <item x="92"/>
        <item x="63"/>
        <item x="47"/>
        <item x="100"/>
        <item x="33"/>
        <item x="51"/>
        <item x="40"/>
        <item x="93"/>
        <item x="116"/>
        <item x="105"/>
        <item x="35"/>
        <item x="135"/>
        <item x="123"/>
        <item x="103"/>
        <item x="94"/>
        <item x="37"/>
        <item x="66"/>
        <item x="20"/>
        <item x="60"/>
        <item x="127"/>
        <item x="142"/>
        <item x="111"/>
        <item x="121"/>
        <item x="48"/>
        <item x="27"/>
        <item x="64"/>
        <item x="132"/>
        <item x="28"/>
        <item x="58"/>
        <item x="34"/>
        <item x="41"/>
        <item x="39"/>
        <item x="65"/>
        <item x="57"/>
        <item x="56"/>
        <item x="45"/>
        <item x="52"/>
        <item x="59"/>
        <item x="141"/>
        <item x="99"/>
        <item x="55"/>
        <item x="30"/>
        <item x="53"/>
        <item x="101"/>
        <item x="61"/>
        <item x="96"/>
        <item x="102"/>
        <item x="49"/>
        <item x="120"/>
        <item x="143"/>
        <item x="139"/>
        <item x="113"/>
        <item x="21"/>
        <item x="31"/>
        <item x="106"/>
        <item x="44"/>
        <item x="122"/>
        <item x="130"/>
        <item x="98"/>
        <item x="109"/>
        <item x="104"/>
        <item x="69"/>
        <item x="71"/>
        <item x="138"/>
        <item x="107"/>
        <item x="119"/>
        <item x="108"/>
        <item x="124"/>
        <item x="133"/>
        <item x="54"/>
        <item x="91"/>
        <item x="43"/>
        <item x="136"/>
        <item x="145"/>
        <item x="169"/>
        <item x="152"/>
        <item x="156"/>
        <item x="166"/>
        <item x="161"/>
        <item x="146"/>
        <item x="170"/>
        <item x="167"/>
        <item x="160"/>
        <item x="147"/>
        <item x="165"/>
        <item x="154"/>
        <item x="159"/>
        <item x="163"/>
        <item x="158"/>
        <item x="164"/>
        <item x="153"/>
        <item x="155"/>
        <item x="162"/>
        <item x="157"/>
        <item x="148"/>
        <item x="168"/>
        <item x="149"/>
        <item x="150"/>
        <item x="171"/>
        <item x="151"/>
        <item x="187"/>
        <item x="186"/>
        <item x="182"/>
        <item x="195"/>
        <item x="184"/>
        <item x="175"/>
        <item x="199"/>
        <item x="196"/>
        <item x="191"/>
        <item x="193"/>
        <item x="194"/>
        <item x="185"/>
        <item x="179"/>
        <item x="180"/>
        <item x="189"/>
        <item x="181"/>
        <item x="190"/>
        <item x="176"/>
        <item x="188"/>
        <item x="183"/>
        <item x="173"/>
        <item x="172"/>
        <item x="198"/>
        <item x="174"/>
        <item x="192"/>
        <item x="197"/>
        <item x="177"/>
        <item x="200"/>
        <item x="178"/>
      </items>
    </pivotField>
    <pivotField dataField="1" showAll="0" defaultSubtotal="0"/>
    <pivotField dataField="1" showAll="0"/>
    <pivotField dataField="1" showAll="0"/>
    <pivotField showAll="0" defaultSubtotal="0"/>
    <pivotField showAll="0" defaultSubtotal="0"/>
    <pivotField axis="axisRow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</pivotFields>
  <rowFields count="1">
    <field x="9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item="2" hier="-1"/>
    <pageField fld="1" item="3" hier="-1"/>
  </pageFields>
  <dataFields count="5">
    <dataField name=" Lower bound" fld="2" baseField="9" baseItem="0"/>
    <dataField name=" 25%" fld="5" baseField="9" baseItem="0"/>
    <dataField name=" 75%" fld="6" baseField="9" baseItem="0"/>
    <dataField name=" Upper bound" fld="4" baseField="9" baseItem="0"/>
    <dataField name=" 1st Sample value" fld="3" baseField="9" baseItem="0" numFmtId="1"/>
  </dataFields>
  <chartFormats count="5">
    <chartFormat chart="3" format="1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1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" format="23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Y218"/>
  <sheetViews>
    <sheetView tabSelected="1" workbookViewId="0">
      <selection activeCell="R7" sqref="R7"/>
    </sheetView>
  </sheetViews>
  <sheetFormatPr defaultRowHeight="15"/>
  <cols>
    <col min="1" max="1" width="12" bestFit="1" customWidth="1"/>
    <col min="2" max="3" width="12.5703125" bestFit="1" customWidth="1"/>
    <col min="4" max="4" width="16" bestFit="1" customWidth="1"/>
    <col min="5" max="5" width="12.5703125" bestFit="1" customWidth="1"/>
    <col min="8" max="8" width="14.7109375" bestFit="1" customWidth="1"/>
    <col min="9" max="9" width="13.28515625" bestFit="1" customWidth="1"/>
    <col min="10" max="10" width="15.7109375" bestFit="1" customWidth="1"/>
    <col min="11" max="25" width="9.140625" style="20"/>
  </cols>
  <sheetData>
    <row r="1" spans="1:10" s="20" customFormat="1"/>
    <row r="2" spans="1:10" s="20" customFormat="1"/>
    <row r="3" spans="1:10" s="20" customFormat="1"/>
    <row r="4" spans="1:10" s="20" customFormat="1" ht="15.75" thickBot="1"/>
    <row r="5" spans="1:10">
      <c r="A5" s="13" t="s">
        <v>2</v>
      </c>
      <c r="B5" s="14" t="s">
        <v>1</v>
      </c>
      <c r="C5" s="14" t="s">
        <v>5</v>
      </c>
      <c r="D5" s="14" t="s">
        <v>3</v>
      </c>
      <c r="E5" s="15" t="s">
        <v>4</v>
      </c>
      <c r="F5" s="16">
        <v>0.25</v>
      </c>
      <c r="G5" s="17">
        <v>0.75</v>
      </c>
      <c r="H5" s="18" t="s">
        <v>6</v>
      </c>
      <c r="I5" s="18" t="s">
        <v>7</v>
      </c>
      <c r="J5" s="19" t="s">
        <v>8</v>
      </c>
    </row>
    <row r="6" spans="1:10">
      <c r="A6" s="5">
        <v>161615</v>
      </c>
      <c r="B6" s="5" t="s">
        <v>10</v>
      </c>
      <c r="C6" s="5">
        <v>0.3</v>
      </c>
      <c r="D6" s="6">
        <v>0.4172547621247546</v>
      </c>
      <c r="E6" s="5">
        <v>0.6</v>
      </c>
      <c r="F6" s="8">
        <f>C6+(E6-C6)/4</f>
        <v>0.375</v>
      </c>
      <c r="G6" s="8">
        <f>E6-(E6-C6)/4</f>
        <v>0.52500000000000002</v>
      </c>
      <c r="H6" s="8">
        <f>IF(AND(D6&lt;=G6,D6&gt;=F6),1,0)</f>
        <v>1</v>
      </c>
      <c r="I6" s="8">
        <v>1</v>
      </c>
      <c r="J6" s="8">
        <f>IF(B6&amp;A6=B5&amp;A5,J5+1,1)</f>
        <v>1</v>
      </c>
    </row>
    <row r="7" spans="1:10">
      <c r="A7" s="5">
        <v>161615</v>
      </c>
      <c r="B7" s="5" t="s">
        <v>10</v>
      </c>
      <c r="C7" s="5">
        <v>0.3</v>
      </c>
      <c r="D7" s="6">
        <v>0.45</v>
      </c>
      <c r="E7" s="5">
        <v>0.6</v>
      </c>
      <c r="F7" s="8">
        <f t="shared" ref="F7:F70" si="0">C7+(E7-C7)/4</f>
        <v>0.375</v>
      </c>
      <c r="G7" s="8">
        <f t="shared" ref="G7:G70" si="1">E7-(E7-C7)/4</f>
        <v>0.52500000000000002</v>
      </c>
      <c r="H7" s="8">
        <f t="shared" ref="H7:H70" si="2">IF(AND(D7&lt;=G7,D7&gt;=F7),1,0)</f>
        <v>1</v>
      </c>
      <c r="I7" s="8">
        <v>1</v>
      </c>
      <c r="J7" s="8">
        <f t="shared" ref="J7:J70" si="3">IF(B7&amp;A7=B6&amp;A6,J6+1,1)</f>
        <v>2</v>
      </c>
    </row>
    <row r="8" spans="1:10">
      <c r="A8" s="5">
        <v>161615</v>
      </c>
      <c r="B8" s="5" t="s">
        <v>10</v>
      </c>
      <c r="C8" s="5">
        <v>0.3</v>
      </c>
      <c r="D8" s="6">
        <v>0.47406812322011749</v>
      </c>
      <c r="E8" s="5">
        <v>0.6</v>
      </c>
      <c r="F8" s="8">
        <f t="shared" si="0"/>
        <v>0.375</v>
      </c>
      <c r="G8" s="8">
        <f t="shared" si="1"/>
        <v>0.52500000000000002</v>
      </c>
      <c r="H8" s="8">
        <f t="shared" si="2"/>
        <v>1</v>
      </c>
      <c r="I8" s="8">
        <v>1</v>
      </c>
      <c r="J8" s="8">
        <f t="shared" si="3"/>
        <v>3</v>
      </c>
    </row>
    <row r="9" spans="1:10">
      <c r="A9" s="5">
        <v>161615</v>
      </c>
      <c r="B9" s="5" t="s">
        <v>10</v>
      </c>
      <c r="C9" s="5">
        <v>0.3</v>
      </c>
      <c r="D9" s="6">
        <v>0.34903786669915932</v>
      </c>
      <c r="E9" s="5">
        <v>0.6</v>
      </c>
      <c r="F9" s="8">
        <f t="shared" si="0"/>
        <v>0.375</v>
      </c>
      <c r="G9" s="8">
        <f t="shared" si="1"/>
        <v>0.52500000000000002</v>
      </c>
      <c r="H9" s="8">
        <f t="shared" si="2"/>
        <v>0</v>
      </c>
      <c r="I9" s="8">
        <v>1</v>
      </c>
      <c r="J9" s="8">
        <f t="shared" si="3"/>
        <v>4</v>
      </c>
    </row>
    <row r="10" spans="1:10">
      <c r="A10" s="5">
        <v>161615</v>
      </c>
      <c r="B10" s="5" t="s">
        <v>10</v>
      </c>
      <c r="C10" s="5">
        <v>0.3</v>
      </c>
      <c r="D10" s="6">
        <v>0.43380896081102766</v>
      </c>
      <c r="E10" s="5">
        <v>0.6</v>
      </c>
      <c r="F10" s="8">
        <f t="shared" si="0"/>
        <v>0.375</v>
      </c>
      <c r="G10" s="8">
        <f t="shared" si="1"/>
        <v>0.52500000000000002</v>
      </c>
      <c r="H10" s="8">
        <f t="shared" si="2"/>
        <v>1</v>
      </c>
      <c r="I10" s="8">
        <v>1</v>
      </c>
      <c r="J10" s="8">
        <f t="shared" si="3"/>
        <v>5</v>
      </c>
    </row>
    <row r="11" spans="1:10">
      <c r="A11" s="5">
        <v>161615</v>
      </c>
      <c r="B11" s="5" t="s">
        <v>10</v>
      </c>
      <c r="C11" s="5">
        <v>0.3</v>
      </c>
      <c r="D11" s="6">
        <v>0.3348071834745921</v>
      </c>
      <c r="E11" s="5">
        <v>0.6</v>
      </c>
      <c r="F11" s="8">
        <f t="shared" si="0"/>
        <v>0.375</v>
      </c>
      <c r="G11" s="8">
        <f t="shared" si="1"/>
        <v>0.52500000000000002</v>
      </c>
      <c r="H11" s="8">
        <f t="shared" si="2"/>
        <v>0</v>
      </c>
      <c r="I11" s="8">
        <v>1</v>
      </c>
      <c r="J11" s="8">
        <f t="shared" si="3"/>
        <v>6</v>
      </c>
    </row>
    <row r="12" spans="1:10">
      <c r="A12" s="5">
        <v>161615</v>
      </c>
      <c r="B12" s="5" t="s">
        <v>10</v>
      </c>
      <c r="C12" s="5">
        <v>0.3</v>
      </c>
      <c r="D12" s="6">
        <v>0.42929241813396629</v>
      </c>
      <c r="E12" s="5">
        <v>0.6</v>
      </c>
      <c r="F12" s="8">
        <f t="shared" si="0"/>
        <v>0.375</v>
      </c>
      <c r="G12" s="8">
        <f t="shared" si="1"/>
        <v>0.52500000000000002</v>
      </c>
      <c r="H12" s="8">
        <f t="shared" si="2"/>
        <v>1</v>
      </c>
      <c r="I12" s="8">
        <v>1</v>
      </c>
      <c r="J12" s="8">
        <f t="shared" si="3"/>
        <v>7</v>
      </c>
    </row>
    <row r="13" spans="1:10">
      <c r="A13" s="5">
        <v>161615</v>
      </c>
      <c r="B13" s="5" t="s">
        <v>10</v>
      </c>
      <c r="C13" s="5">
        <v>0.3</v>
      </c>
      <c r="D13" s="6">
        <v>0.3708386051642622</v>
      </c>
      <c r="E13" s="5">
        <v>0.6</v>
      </c>
      <c r="F13" s="8">
        <f t="shared" si="0"/>
        <v>0.375</v>
      </c>
      <c r="G13" s="8">
        <f t="shared" si="1"/>
        <v>0.52500000000000002</v>
      </c>
      <c r="H13" s="8">
        <f t="shared" si="2"/>
        <v>0</v>
      </c>
      <c r="I13" s="8">
        <v>1</v>
      </c>
      <c r="J13" s="8">
        <f t="shared" si="3"/>
        <v>8</v>
      </c>
    </row>
    <row r="14" spans="1:10">
      <c r="A14" s="5">
        <v>161615</v>
      </c>
      <c r="B14" s="5" t="s">
        <v>10</v>
      </c>
      <c r="C14" s="5">
        <v>0.3</v>
      </c>
      <c r="D14" s="6">
        <v>0.40127311514353692</v>
      </c>
      <c r="E14" s="5">
        <v>0.6</v>
      </c>
      <c r="F14" s="8">
        <f t="shared" si="0"/>
        <v>0.375</v>
      </c>
      <c r="G14" s="8">
        <f t="shared" si="1"/>
        <v>0.52500000000000002</v>
      </c>
      <c r="H14" s="8">
        <f t="shared" si="2"/>
        <v>1</v>
      </c>
      <c r="I14" s="8">
        <v>1</v>
      </c>
      <c r="J14" s="8">
        <f t="shared" si="3"/>
        <v>9</v>
      </c>
    </row>
    <row r="15" spans="1:10">
      <c r="A15" s="5">
        <v>161615</v>
      </c>
      <c r="B15" s="5" t="s">
        <v>10</v>
      </c>
      <c r="C15" s="5">
        <v>0.3</v>
      </c>
      <c r="D15" s="6">
        <v>0.38203538881384524</v>
      </c>
      <c r="E15" s="5">
        <v>0.6</v>
      </c>
      <c r="F15" s="8">
        <f t="shared" si="0"/>
        <v>0.375</v>
      </c>
      <c r="G15" s="8">
        <f t="shared" si="1"/>
        <v>0.52500000000000002</v>
      </c>
      <c r="H15" s="8">
        <f t="shared" si="2"/>
        <v>1</v>
      </c>
      <c r="I15" s="8">
        <v>1</v>
      </c>
      <c r="J15" s="8">
        <f t="shared" si="3"/>
        <v>10</v>
      </c>
    </row>
    <row r="16" spans="1:10">
      <c r="A16" s="5">
        <v>161615</v>
      </c>
      <c r="B16" s="5" t="s">
        <v>10</v>
      </c>
      <c r="C16" s="5">
        <v>0.3</v>
      </c>
      <c r="D16" s="6">
        <v>0.40122887055255341</v>
      </c>
      <c r="E16" s="5">
        <v>0.6</v>
      </c>
      <c r="F16" s="8">
        <f t="shared" si="0"/>
        <v>0.375</v>
      </c>
      <c r="G16" s="8">
        <f t="shared" si="1"/>
        <v>0.52500000000000002</v>
      </c>
      <c r="H16" s="8">
        <f t="shared" si="2"/>
        <v>1</v>
      </c>
      <c r="I16" s="8">
        <v>1</v>
      </c>
      <c r="J16" s="8">
        <f t="shared" si="3"/>
        <v>11</v>
      </c>
    </row>
    <row r="17" spans="1:10">
      <c r="A17" s="5">
        <v>161615</v>
      </c>
      <c r="B17" s="5" t="s">
        <v>10</v>
      </c>
      <c r="C17" s="5">
        <v>0.3</v>
      </c>
      <c r="D17" s="6">
        <v>0.47344191357618615</v>
      </c>
      <c r="E17" s="5">
        <v>0.6</v>
      </c>
      <c r="F17" s="8">
        <f t="shared" si="0"/>
        <v>0.375</v>
      </c>
      <c r="G17" s="8">
        <f t="shared" si="1"/>
        <v>0.52500000000000002</v>
      </c>
      <c r="H17" s="8">
        <f t="shared" si="2"/>
        <v>1</v>
      </c>
      <c r="I17" s="8">
        <v>1</v>
      </c>
      <c r="J17" s="8">
        <f t="shared" si="3"/>
        <v>12</v>
      </c>
    </row>
    <row r="18" spans="1:10">
      <c r="A18" s="5">
        <v>161615</v>
      </c>
      <c r="B18" s="5" t="s">
        <v>10</v>
      </c>
      <c r="C18" s="5">
        <v>0.3</v>
      </c>
      <c r="D18" s="6">
        <v>0.42225834392189943</v>
      </c>
      <c r="E18" s="5">
        <v>0.6</v>
      </c>
      <c r="F18" s="8">
        <f t="shared" si="0"/>
        <v>0.375</v>
      </c>
      <c r="G18" s="8">
        <f t="shared" si="1"/>
        <v>0.52500000000000002</v>
      </c>
      <c r="H18" s="8">
        <f t="shared" si="2"/>
        <v>1</v>
      </c>
      <c r="I18" s="8">
        <v>1</v>
      </c>
      <c r="J18" s="8">
        <f t="shared" si="3"/>
        <v>13</v>
      </c>
    </row>
    <row r="19" spans="1:10">
      <c r="A19" s="5">
        <v>161615</v>
      </c>
      <c r="B19" s="5" t="s">
        <v>10</v>
      </c>
      <c r="C19" s="5">
        <v>0.3</v>
      </c>
      <c r="D19" s="6">
        <v>0.4429729854859954</v>
      </c>
      <c r="E19" s="5">
        <v>0.6</v>
      </c>
      <c r="F19" s="8">
        <f t="shared" si="0"/>
        <v>0.375</v>
      </c>
      <c r="G19" s="8">
        <f t="shared" si="1"/>
        <v>0.52500000000000002</v>
      </c>
      <c r="H19" s="8">
        <f t="shared" si="2"/>
        <v>1</v>
      </c>
      <c r="I19" s="8">
        <v>1</v>
      </c>
      <c r="J19" s="8">
        <f t="shared" si="3"/>
        <v>14</v>
      </c>
    </row>
    <row r="20" spans="1:10">
      <c r="A20" s="5">
        <v>161615</v>
      </c>
      <c r="B20" s="5" t="s">
        <v>10</v>
      </c>
      <c r="C20" s="5">
        <v>0.3</v>
      </c>
      <c r="D20" s="6">
        <v>0.4120302822328647</v>
      </c>
      <c r="E20" s="5">
        <v>0.6</v>
      </c>
      <c r="F20" s="8">
        <f t="shared" si="0"/>
        <v>0.375</v>
      </c>
      <c r="G20" s="8">
        <f t="shared" si="1"/>
        <v>0.52500000000000002</v>
      </c>
      <c r="H20" s="8">
        <f t="shared" si="2"/>
        <v>1</v>
      </c>
      <c r="I20" s="8">
        <v>1</v>
      </c>
      <c r="J20" s="8">
        <f t="shared" si="3"/>
        <v>15</v>
      </c>
    </row>
    <row r="21" spans="1:10">
      <c r="A21" s="5">
        <v>161615</v>
      </c>
      <c r="B21" s="5" t="s">
        <v>10</v>
      </c>
      <c r="C21" s="5">
        <v>0.3</v>
      </c>
      <c r="D21" s="6">
        <v>0.38354313785944621</v>
      </c>
      <c r="E21" s="5">
        <v>0.6</v>
      </c>
      <c r="F21" s="8">
        <f t="shared" si="0"/>
        <v>0.375</v>
      </c>
      <c r="G21" s="8">
        <f t="shared" si="1"/>
        <v>0.52500000000000002</v>
      </c>
      <c r="H21" s="8">
        <f t="shared" si="2"/>
        <v>1</v>
      </c>
      <c r="I21" s="8">
        <v>1</v>
      </c>
      <c r="J21" s="8">
        <f t="shared" si="3"/>
        <v>16</v>
      </c>
    </row>
    <row r="22" spans="1:10">
      <c r="A22" s="5">
        <v>161615</v>
      </c>
      <c r="B22" s="5" t="s">
        <v>10</v>
      </c>
      <c r="C22" s="5">
        <v>0.3</v>
      </c>
      <c r="D22" s="6">
        <v>0.4680673483555074</v>
      </c>
      <c r="E22" s="5">
        <v>0.6</v>
      </c>
      <c r="F22" s="8">
        <f t="shared" si="0"/>
        <v>0.375</v>
      </c>
      <c r="G22" s="8">
        <f t="shared" si="1"/>
        <v>0.52500000000000002</v>
      </c>
      <c r="H22" s="8">
        <f t="shared" si="2"/>
        <v>1</v>
      </c>
      <c r="I22" s="8">
        <v>1</v>
      </c>
      <c r="J22" s="8">
        <f t="shared" si="3"/>
        <v>17</v>
      </c>
    </row>
    <row r="23" spans="1:10">
      <c r="A23" s="5">
        <v>161615</v>
      </c>
      <c r="B23" s="5" t="s">
        <v>10</v>
      </c>
      <c r="C23" s="5">
        <v>0.3</v>
      </c>
      <c r="D23" s="6">
        <v>0.43149262502468844</v>
      </c>
      <c r="E23" s="5">
        <v>0.6</v>
      </c>
      <c r="F23" s="8">
        <f t="shared" si="0"/>
        <v>0.375</v>
      </c>
      <c r="G23" s="8">
        <f t="shared" si="1"/>
        <v>0.52500000000000002</v>
      </c>
      <c r="H23" s="8">
        <f t="shared" si="2"/>
        <v>1</v>
      </c>
      <c r="I23" s="8">
        <v>1</v>
      </c>
      <c r="J23" s="8">
        <f t="shared" si="3"/>
        <v>18</v>
      </c>
    </row>
    <row r="24" spans="1:10">
      <c r="A24" s="5">
        <v>161615</v>
      </c>
      <c r="B24" s="5" t="s">
        <v>10</v>
      </c>
      <c r="C24" s="5">
        <v>0.3</v>
      </c>
      <c r="D24" s="6">
        <v>0.44127185363300531</v>
      </c>
      <c r="E24" s="5">
        <v>0.6</v>
      </c>
      <c r="F24" s="8">
        <f t="shared" si="0"/>
        <v>0.375</v>
      </c>
      <c r="G24" s="8">
        <f t="shared" si="1"/>
        <v>0.52500000000000002</v>
      </c>
      <c r="H24" s="8">
        <f t="shared" si="2"/>
        <v>1</v>
      </c>
      <c r="I24" s="8">
        <v>1</v>
      </c>
      <c r="J24" s="8">
        <f t="shared" si="3"/>
        <v>19</v>
      </c>
    </row>
    <row r="25" spans="1:10">
      <c r="A25" s="5">
        <v>651656</v>
      </c>
      <c r="B25" s="5" t="s">
        <v>10</v>
      </c>
      <c r="C25" s="5">
        <v>0.4</v>
      </c>
      <c r="D25" s="6">
        <v>0.48510254078356335</v>
      </c>
      <c r="E25" s="5">
        <v>0.7</v>
      </c>
      <c r="F25" s="8">
        <f t="shared" si="0"/>
        <v>0.47499999999999998</v>
      </c>
      <c r="G25" s="8">
        <f t="shared" si="1"/>
        <v>0.625</v>
      </c>
      <c r="H25" s="8">
        <f t="shared" si="2"/>
        <v>1</v>
      </c>
      <c r="I25" s="8">
        <v>1</v>
      </c>
      <c r="J25" s="8">
        <f t="shared" si="3"/>
        <v>1</v>
      </c>
    </row>
    <row r="26" spans="1:10">
      <c r="A26" s="5">
        <v>651656</v>
      </c>
      <c r="B26" s="5" t="s">
        <v>10</v>
      </c>
      <c r="C26" s="5">
        <v>0.4</v>
      </c>
      <c r="D26" s="6">
        <v>0.51789464725111678</v>
      </c>
      <c r="E26" s="5">
        <v>0.7</v>
      </c>
      <c r="F26" s="8">
        <f t="shared" si="0"/>
        <v>0.47499999999999998</v>
      </c>
      <c r="G26" s="8">
        <f t="shared" si="1"/>
        <v>0.625</v>
      </c>
      <c r="H26" s="8">
        <f t="shared" si="2"/>
        <v>1</v>
      </c>
      <c r="I26" s="8">
        <v>1</v>
      </c>
      <c r="J26" s="8">
        <f t="shared" si="3"/>
        <v>2</v>
      </c>
    </row>
    <row r="27" spans="1:10">
      <c r="A27" s="5">
        <v>651656</v>
      </c>
      <c r="B27" s="5" t="s">
        <v>10</v>
      </c>
      <c r="C27" s="5">
        <v>0.4</v>
      </c>
      <c r="D27" s="6">
        <v>0.55646234480792323</v>
      </c>
      <c r="E27" s="5">
        <v>0.7</v>
      </c>
      <c r="F27" s="8">
        <f t="shared" si="0"/>
        <v>0.47499999999999998</v>
      </c>
      <c r="G27" s="8">
        <f t="shared" si="1"/>
        <v>0.625</v>
      </c>
      <c r="H27" s="8">
        <f t="shared" si="2"/>
        <v>1</v>
      </c>
      <c r="I27" s="8">
        <v>1</v>
      </c>
      <c r="J27" s="8">
        <f t="shared" si="3"/>
        <v>3</v>
      </c>
    </row>
    <row r="28" spans="1:10">
      <c r="A28" s="5">
        <v>651656</v>
      </c>
      <c r="B28" s="5" t="s">
        <v>10</v>
      </c>
      <c r="C28" s="5">
        <v>0.4</v>
      </c>
      <c r="D28" s="6">
        <v>0.37</v>
      </c>
      <c r="E28" s="5">
        <v>0.7</v>
      </c>
      <c r="F28" s="8">
        <f t="shared" si="0"/>
        <v>0.47499999999999998</v>
      </c>
      <c r="G28" s="8">
        <f t="shared" si="1"/>
        <v>0.625</v>
      </c>
      <c r="H28" s="8">
        <f t="shared" si="2"/>
        <v>0</v>
      </c>
      <c r="I28" s="8">
        <v>1</v>
      </c>
      <c r="J28" s="8">
        <f t="shared" si="3"/>
        <v>4</v>
      </c>
    </row>
    <row r="29" spans="1:10">
      <c r="A29" s="5">
        <v>651656</v>
      </c>
      <c r="B29" s="5" t="s">
        <v>10</v>
      </c>
      <c r="C29" s="5">
        <v>0.4</v>
      </c>
      <c r="D29" s="6">
        <v>0.41</v>
      </c>
      <c r="E29" s="5">
        <v>0.7</v>
      </c>
      <c r="F29" s="8">
        <f t="shared" si="0"/>
        <v>0.47499999999999998</v>
      </c>
      <c r="G29" s="8">
        <f t="shared" si="1"/>
        <v>0.625</v>
      </c>
      <c r="H29" s="8">
        <f t="shared" si="2"/>
        <v>0</v>
      </c>
      <c r="I29" s="8">
        <v>1</v>
      </c>
      <c r="J29" s="8">
        <f t="shared" si="3"/>
        <v>5</v>
      </c>
    </row>
    <row r="30" spans="1:10">
      <c r="A30" s="5">
        <v>651656</v>
      </c>
      <c r="B30" s="5" t="s">
        <v>10</v>
      </c>
      <c r="C30" s="5">
        <v>0.4</v>
      </c>
      <c r="D30" s="6">
        <v>0.4</v>
      </c>
      <c r="E30" s="5">
        <v>0.7</v>
      </c>
      <c r="F30" s="8">
        <f t="shared" si="0"/>
        <v>0.47499999999999998</v>
      </c>
      <c r="G30" s="8">
        <f t="shared" si="1"/>
        <v>0.625</v>
      </c>
      <c r="H30" s="8">
        <f t="shared" si="2"/>
        <v>0</v>
      </c>
      <c r="I30" s="8">
        <v>1</v>
      </c>
      <c r="J30" s="8">
        <f t="shared" si="3"/>
        <v>6</v>
      </c>
    </row>
    <row r="31" spans="1:10">
      <c r="A31" s="5">
        <v>651656</v>
      </c>
      <c r="B31" s="5" t="s">
        <v>10</v>
      </c>
      <c r="C31" s="5">
        <v>0.4</v>
      </c>
      <c r="D31" s="6">
        <v>0.38</v>
      </c>
      <c r="E31" s="5">
        <v>0.7</v>
      </c>
      <c r="F31" s="8">
        <f t="shared" si="0"/>
        <v>0.47499999999999998</v>
      </c>
      <c r="G31" s="8">
        <f t="shared" si="1"/>
        <v>0.625</v>
      </c>
      <c r="H31" s="8">
        <f t="shared" si="2"/>
        <v>0</v>
      </c>
      <c r="I31" s="8">
        <v>1</v>
      </c>
      <c r="J31" s="8">
        <f t="shared" si="3"/>
        <v>7</v>
      </c>
    </row>
    <row r="32" spans="1:10">
      <c r="A32" s="5">
        <v>651656</v>
      </c>
      <c r="B32" s="5" t="s">
        <v>10</v>
      </c>
      <c r="C32" s="5">
        <v>0.4</v>
      </c>
      <c r="D32" s="6">
        <v>0.4626476841159049</v>
      </c>
      <c r="E32" s="5">
        <v>0.7</v>
      </c>
      <c r="F32" s="8">
        <f t="shared" si="0"/>
        <v>0.47499999999999998</v>
      </c>
      <c r="G32" s="8">
        <f t="shared" si="1"/>
        <v>0.625</v>
      </c>
      <c r="H32" s="8">
        <f t="shared" si="2"/>
        <v>0</v>
      </c>
      <c r="I32" s="8">
        <v>1</v>
      </c>
      <c r="J32" s="8">
        <f t="shared" si="3"/>
        <v>8</v>
      </c>
    </row>
    <row r="33" spans="1:10">
      <c r="A33" s="5">
        <v>651656</v>
      </c>
      <c r="B33" s="5" t="s">
        <v>10</v>
      </c>
      <c r="C33" s="5">
        <v>0.4</v>
      </c>
      <c r="D33" s="6">
        <v>0.52796408977112308</v>
      </c>
      <c r="E33" s="5">
        <v>0.7</v>
      </c>
      <c r="F33" s="8">
        <f t="shared" si="0"/>
        <v>0.47499999999999998</v>
      </c>
      <c r="G33" s="8">
        <f t="shared" si="1"/>
        <v>0.625</v>
      </c>
      <c r="H33" s="8">
        <f t="shared" si="2"/>
        <v>1</v>
      </c>
      <c r="I33" s="8">
        <v>1</v>
      </c>
      <c r="J33" s="8">
        <f t="shared" si="3"/>
        <v>9</v>
      </c>
    </row>
    <row r="34" spans="1:10">
      <c r="A34" s="5">
        <v>651656</v>
      </c>
      <c r="B34" s="5" t="s">
        <v>10</v>
      </c>
      <c r="C34" s="5">
        <v>0.4</v>
      </c>
      <c r="D34" s="6">
        <v>0.53328591074188447</v>
      </c>
      <c r="E34" s="5">
        <v>0.7</v>
      </c>
      <c r="F34" s="8">
        <f t="shared" si="0"/>
        <v>0.47499999999999998</v>
      </c>
      <c r="G34" s="8">
        <f t="shared" si="1"/>
        <v>0.625</v>
      </c>
      <c r="H34" s="8">
        <f t="shared" si="2"/>
        <v>1</v>
      </c>
      <c r="I34" s="8">
        <v>1</v>
      </c>
      <c r="J34" s="8">
        <f t="shared" si="3"/>
        <v>10</v>
      </c>
    </row>
    <row r="35" spans="1:10">
      <c r="A35" s="5">
        <v>651656</v>
      </c>
      <c r="B35" s="5" t="s">
        <v>10</v>
      </c>
      <c r="C35" s="5">
        <v>0.4</v>
      </c>
      <c r="D35" s="6">
        <v>0.46581573895452227</v>
      </c>
      <c r="E35" s="5">
        <v>0.7</v>
      </c>
      <c r="F35" s="8">
        <f t="shared" si="0"/>
        <v>0.47499999999999998</v>
      </c>
      <c r="G35" s="8">
        <f t="shared" si="1"/>
        <v>0.625</v>
      </c>
      <c r="H35" s="8">
        <f t="shared" si="2"/>
        <v>0</v>
      </c>
      <c r="I35" s="8">
        <v>1</v>
      </c>
      <c r="J35" s="8">
        <f t="shared" si="3"/>
        <v>11</v>
      </c>
    </row>
    <row r="36" spans="1:10">
      <c r="A36" s="5">
        <v>651656</v>
      </c>
      <c r="B36" s="5" t="s">
        <v>10</v>
      </c>
      <c r="C36" s="5">
        <v>0.4</v>
      </c>
      <c r="D36" s="6">
        <v>0.54531754059014859</v>
      </c>
      <c r="E36" s="5">
        <v>0.7</v>
      </c>
      <c r="F36" s="8">
        <f t="shared" si="0"/>
        <v>0.47499999999999998</v>
      </c>
      <c r="G36" s="8">
        <f t="shared" si="1"/>
        <v>0.625</v>
      </c>
      <c r="H36" s="8">
        <f t="shared" si="2"/>
        <v>1</v>
      </c>
      <c r="I36" s="8">
        <v>1</v>
      </c>
      <c r="J36" s="8">
        <f t="shared" si="3"/>
        <v>12</v>
      </c>
    </row>
    <row r="37" spans="1:10">
      <c r="A37" s="5">
        <v>651656</v>
      </c>
      <c r="B37" s="5" t="s">
        <v>10</v>
      </c>
      <c r="C37" s="5">
        <v>0.4</v>
      </c>
      <c r="D37" s="6">
        <v>0.55703342089492069</v>
      </c>
      <c r="E37" s="5">
        <v>0.7</v>
      </c>
      <c r="F37" s="8">
        <f t="shared" si="0"/>
        <v>0.47499999999999998</v>
      </c>
      <c r="G37" s="8">
        <f t="shared" si="1"/>
        <v>0.625</v>
      </c>
      <c r="H37" s="8">
        <f t="shared" si="2"/>
        <v>1</v>
      </c>
      <c r="I37" s="8">
        <v>1</v>
      </c>
      <c r="J37" s="8">
        <f t="shared" si="3"/>
        <v>13</v>
      </c>
    </row>
    <row r="38" spans="1:10">
      <c r="A38" s="5">
        <v>651656</v>
      </c>
      <c r="B38" s="5" t="s">
        <v>10</v>
      </c>
      <c r="C38" s="5">
        <v>0.4</v>
      </c>
      <c r="D38" s="6">
        <v>0.48101403780650626</v>
      </c>
      <c r="E38" s="5">
        <v>0.7</v>
      </c>
      <c r="F38" s="8">
        <f t="shared" si="0"/>
        <v>0.47499999999999998</v>
      </c>
      <c r="G38" s="8">
        <f t="shared" si="1"/>
        <v>0.625</v>
      </c>
      <c r="H38" s="8">
        <f t="shared" si="2"/>
        <v>1</v>
      </c>
      <c r="I38" s="8">
        <v>1</v>
      </c>
      <c r="J38" s="8">
        <f t="shared" si="3"/>
        <v>14</v>
      </c>
    </row>
    <row r="39" spans="1:10">
      <c r="A39" s="5">
        <v>651656</v>
      </c>
      <c r="B39" s="5" t="s">
        <v>10</v>
      </c>
      <c r="C39" s="5">
        <v>0.4</v>
      </c>
      <c r="D39" s="6">
        <v>0.50299749556196582</v>
      </c>
      <c r="E39" s="5">
        <v>0.7</v>
      </c>
      <c r="F39" s="8">
        <f t="shared" si="0"/>
        <v>0.47499999999999998</v>
      </c>
      <c r="G39" s="8">
        <f t="shared" si="1"/>
        <v>0.625</v>
      </c>
      <c r="H39" s="8">
        <f t="shared" si="2"/>
        <v>1</v>
      </c>
      <c r="I39" s="8">
        <v>1</v>
      </c>
      <c r="J39" s="8">
        <f t="shared" si="3"/>
        <v>15</v>
      </c>
    </row>
    <row r="40" spans="1:10">
      <c r="A40" s="5">
        <v>651656</v>
      </c>
      <c r="B40" s="5" t="s">
        <v>10</v>
      </c>
      <c r="C40" s="5">
        <v>0.4</v>
      </c>
      <c r="D40" s="6">
        <v>0.53669745512033329</v>
      </c>
      <c r="E40" s="5">
        <v>0.7</v>
      </c>
      <c r="F40" s="8">
        <f t="shared" si="0"/>
        <v>0.47499999999999998</v>
      </c>
      <c r="G40" s="8">
        <f t="shared" si="1"/>
        <v>0.625</v>
      </c>
      <c r="H40" s="8">
        <f t="shared" si="2"/>
        <v>1</v>
      </c>
      <c r="I40" s="8">
        <v>1</v>
      </c>
      <c r="J40" s="8">
        <f t="shared" si="3"/>
        <v>16</v>
      </c>
    </row>
    <row r="41" spans="1:10">
      <c r="A41" s="5">
        <v>651656</v>
      </c>
      <c r="B41" s="5" t="s">
        <v>10</v>
      </c>
      <c r="C41" s="5">
        <v>0.4</v>
      </c>
      <c r="D41" s="6">
        <v>0.51005330400340532</v>
      </c>
      <c r="E41" s="5">
        <v>0.7</v>
      </c>
      <c r="F41" s="8">
        <f t="shared" si="0"/>
        <v>0.47499999999999998</v>
      </c>
      <c r="G41" s="8">
        <f t="shared" si="1"/>
        <v>0.625</v>
      </c>
      <c r="H41" s="8">
        <f t="shared" si="2"/>
        <v>1</v>
      </c>
      <c r="I41" s="8">
        <v>1</v>
      </c>
      <c r="J41" s="8">
        <f t="shared" si="3"/>
        <v>17</v>
      </c>
    </row>
    <row r="42" spans="1:10">
      <c r="A42" s="5">
        <v>651656</v>
      </c>
      <c r="B42" s="5" t="s">
        <v>10</v>
      </c>
      <c r="C42" s="5">
        <v>0.4</v>
      </c>
      <c r="D42" s="6">
        <v>0.45451563794556255</v>
      </c>
      <c r="E42" s="5">
        <v>0.7</v>
      </c>
      <c r="F42" s="8">
        <f t="shared" si="0"/>
        <v>0.47499999999999998</v>
      </c>
      <c r="G42" s="8">
        <f t="shared" si="1"/>
        <v>0.625</v>
      </c>
      <c r="H42" s="8">
        <f t="shared" si="2"/>
        <v>0</v>
      </c>
      <c r="I42" s="8">
        <v>1</v>
      </c>
      <c r="J42" s="8">
        <f t="shared" si="3"/>
        <v>18</v>
      </c>
    </row>
    <row r="43" spans="1:10">
      <c r="A43" s="5">
        <v>651656</v>
      </c>
      <c r="B43" s="5" t="s">
        <v>10</v>
      </c>
      <c r="C43" s="5">
        <v>0.4</v>
      </c>
      <c r="D43" s="6">
        <v>0.51704733198085262</v>
      </c>
      <c r="E43" s="5">
        <v>0.7</v>
      </c>
      <c r="F43" s="8">
        <f t="shared" si="0"/>
        <v>0.47499999999999998</v>
      </c>
      <c r="G43" s="8">
        <f t="shared" si="1"/>
        <v>0.625</v>
      </c>
      <c r="H43" s="8">
        <f t="shared" si="2"/>
        <v>1</v>
      </c>
      <c r="I43" s="8">
        <v>1</v>
      </c>
      <c r="J43" s="8">
        <f t="shared" si="3"/>
        <v>19</v>
      </c>
    </row>
    <row r="44" spans="1:10">
      <c r="A44" s="5">
        <v>651656</v>
      </c>
      <c r="B44" s="5" t="s">
        <v>10</v>
      </c>
      <c r="C44" s="5">
        <v>0.4</v>
      </c>
      <c r="D44" s="6">
        <v>0.4545334849837912</v>
      </c>
      <c r="E44" s="5">
        <v>0.7</v>
      </c>
      <c r="F44" s="8">
        <f t="shared" si="0"/>
        <v>0.47499999999999998</v>
      </c>
      <c r="G44" s="8">
        <f t="shared" si="1"/>
        <v>0.625</v>
      </c>
      <c r="H44" s="8">
        <f t="shared" si="2"/>
        <v>0</v>
      </c>
      <c r="I44" s="8">
        <v>1</v>
      </c>
      <c r="J44" s="8">
        <f t="shared" si="3"/>
        <v>20</v>
      </c>
    </row>
    <row r="45" spans="1:10">
      <c r="A45" s="5">
        <v>651656</v>
      </c>
      <c r="B45" s="5" t="s">
        <v>10</v>
      </c>
      <c r="C45" s="5">
        <v>0.4</v>
      </c>
      <c r="D45" s="6">
        <v>0.53739409980637376</v>
      </c>
      <c r="E45" s="5">
        <v>0.7</v>
      </c>
      <c r="F45" s="8">
        <f t="shared" si="0"/>
        <v>0.47499999999999998</v>
      </c>
      <c r="G45" s="8">
        <f t="shared" si="1"/>
        <v>0.625</v>
      </c>
      <c r="H45" s="8">
        <f t="shared" si="2"/>
        <v>1</v>
      </c>
      <c r="I45" s="8">
        <v>1</v>
      </c>
      <c r="J45" s="8">
        <f t="shared" si="3"/>
        <v>21</v>
      </c>
    </row>
    <row r="46" spans="1:10">
      <c r="A46" s="5">
        <v>651656</v>
      </c>
      <c r="B46" s="5" t="s">
        <v>10</v>
      </c>
      <c r="C46" s="5">
        <v>0.4</v>
      </c>
      <c r="D46" s="6">
        <v>0.5041606847930713</v>
      </c>
      <c r="E46" s="5">
        <v>0.7</v>
      </c>
      <c r="F46" s="8">
        <f t="shared" si="0"/>
        <v>0.47499999999999998</v>
      </c>
      <c r="G46" s="8">
        <f t="shared" si="1"/>
        <v>0.625</v>
      </c>
      <c r="H46" s="8">
        <f t="shared" si="2"/>
        <v>1</v>
      </c>
      <c r="I46" s="8">
        <v>1</v>
      </c>
      <c r="J46" s="8">
        <f t="shared" si="3"/>
        <v>22</v>
      </c>
    </row>
    <row r="47" spans="1:10">
      <c r="A47" s="5">
        <v>651656</v>
      </c>
      <c r="B47" s="5" t="s">
        <v>10</v>
      </c>
      <c r="C47" s="5">
        <v>0.4</v>
      </c>
      <c r="D47" s="6">
        <v>0.53692316239065496</v>
      </c>
      <c r="E47" s="5">
        <v>0.7</v>
      </c>
      <c r="F47" s="8">
        <f t="shared" si="0"/>
        <v>0.47499999999999998</v>
      </c>
      <c r="G47" s="8">
        <f t="shared" si="1"/>
        <v>0.625</v>
      </c>
      <c r="H47" s="8">
        <f t="shared" si="2"/>
        <v>1</v>
      </c>
      <c r="I47" s="8">
        <v>1</v>
      </c>
      <c r="J47" s="8">
        <f t="shared" si="3"/>
        <v>23</v>
      </c>
    </row>
    <row r="48" spans="1:10">
      <c r="A48" s="5">
        <v>651656</v>
      </c>
      <c r="B48" s="5" t="s">
        <v>10</v>
      </c>
      <c r="C48" s="5">
        <v>0.4</v>
      </c>
      <c r="D48" s="6">
        <v>0.4440959287348471</v>
      </c>
      <c r="E48" s="5">
        <v>0.7</v>
      </c>
      <c r="F48" s="8">
        <f t="shared" si="0"/>
        <v>0.47499999999999998</v>
      </c>
      <c r="G48" s="8">
        <f t="shared" si="1"/>
        <v>0.625</v>
      </c>
      <c r="H48" s="8">
        <f t="shared" si="2"/>
        <v>0</v>
      </c>
      <c r="I48" s="8">
        <v>1</v>
      </c>
      <c r="J48" s="8">
        <f t="shared" si="3"/>
        <v>24</v>
      </c>
    </row>
    <row r="49" spans="1:10">
      <c r="A49" s="5">
        <v>651656</v>
      </c>
      <c r="B49" s="5" t="s">
        <v>10</v>
      </c>
      <c r="C49" s="5">
        <v>0.4</v>
      </c>
      <c r="D49" s="6">
        <v>0.58637689499486589</v>
      </c>
      <c r="E49" s="5">
        <v>0.7</v>
      </c>
      <c r="F49" s="8">
        <f t="shared" si="0"/>
        <v>0.47499999999999998</v>
      </c>
      <c r="G49" s="8">
        <f t="shared" si="1"/>
        <v>0.625</v>
      </c>
      <c r="H49" s="8">
        <f t="shared" si="2"/>
        <v>1</v>
      </c>
      <c r="I49" s="8">
        <v>1</v>
      </c>
      <c r="J49" s="8">
        <f t="shared" si="3"/>
        <v>25</v>
      </c>
    </row>
    <row r="50" spans="1:10">
      <c r="A50" s="5">
        <v>651656</v>
      </c>
      <c r="B50" s="5" t="s">
        <v>10</v>
      </c>
      <c r="C50" s="5">
        <v>0.4</v>
      </c>
      <c r="D50" s="6">
        <v>0.56675307715259726</v>
      </c>
      <c r="E50" s="5">
        <v>0.7</v>
      </c>
      <c r="F50" s="8">
        <f t="shared" si="0"/>
        <v>0.47499999999999998</v>
      </c>
      <c r="G50" s="8">
        <f t="shared" si="1"/>
        <v>0.625</v>
      </c>
      <c r="H50" s="8">
        <f t="shared" si="2"/>
        <v>1</v>
      </c>
      <c r="I50" s="8">
        <v>1</v>
      </c>
      <c r="J50" s="8">
        <f t="shared" si="3"/>
        <v>26</v>
      </c>
    </row>
    <row r="51" spans="1:10">
      <c r="A51" s="5">
        <v>651656</v>
      </c>
      <c r="B51" s="5" t="s">
        <v>10</v>
      </c>
      <c r="C51" s="5">
        <v>0.4</v>
      </c>
      <c r="D51" s="6">
        <v>0.54100512400528089</v>
      </c>
      <c r="E51" s="5">
        <v>0.7</v>
      </c>
      <c r="F51" s="8">
        <f t="shared" si="0"/>
        <v>0.47499999999999998</v>
      </c>
      <c r="G51" s="8">
        <f t="shared" si="1"/>
        <v>0.625</v>
      </c>
      <c r="H51" s="8">
        <f t="shared" si="2"/>
        <v>1</v>
      </c>
      <c r="I51" s="8">
        <v>1</v>
      </c>
      <c r="J51" s="8">
        <f t="shared" si="3"/>
        <v>27</v>
      </c>
    </row>
    <row r="52" spans="1:10">
      <c r="A52" s="5">
        <v>651656</v>
      </c>
      <c r="B52" s="5" t="s">
        <v>10</v>
      </c>
      <c r="C52" s="5">
        <v>0.4</v>
      </c>
      <c r="D52" s="6">
        <v>0.47482073786417645</v>
      </c>
      <c r="E52" s="5">
        <v>0.7</v>
      </c>
      <c r="F52" s="8">
        <f t="shared" si="0"/>
        <v>0.47499999999999998</v>
      </c>
      <c r="G52" s="8">
        <f t="shared" si="1"/>
        <v>0.625</v>
      </c>
      <c r="H52" s="8">
        <f t="shared" si="2"/>
        <v>0</v>
      </c>
      <c r="I52" s="8">
        <v>1</v>
      </c>
      <c r="J52" s="8">
        <f t="shared" si="3"/>
        <v>28</v>
      </c>
    </row>
    <row r="53" spans="1:10">
      <c r="A53" s="5">
        <v>651656</v>
      </c>
      <c r="B53" s="5" t="s">
        <v>10</v>
      </c>
      <c r="C53" s="5">
        <v>0.4</v>
      </c>
      <c r="D53" s="6">
        <v>0.5013579588700986</v>
      </c>
      <c r="E53" s="5">
        <v>0.7</v>
      </c>
      <c r="F53" s="8">
        <f t="shared" si="0"/>
        <v>0.47499999999999998</v>
      </c>
      <c r="G53" s="8">
        <f t="shared" si="1"/>
        <v>0.625</v>
      </c>
      <c r="H53" s="8">
        <f t="shared" si="2"/>
        <v>1</v>
      </c>
      <c r="I53" s="8">
        <v>1</v>
      </c>
      <c r="J53" s="8">
        <f t="shared" si="3"/>
        <v>29</v>
      </c>
    </row>
    <row r="54" spans="1:10">
      <c r="A54" s="5">
        <v>651656</v>
      </c>
      <c r="B54" s="5" t="s">
        <v>10</v>
      </c>
      <c r="C54" s="5">
        <v>0.4</v>
      </c>
      <c r="D54" s="6">
        <v>0.52448977622233794</v>
      </c>
      <c r="E54" s="5">
        <v>0.7</v>
      </c>
      <c r="F54" s="8">
        <f t="shared" si="0"/>
        <v>0.47499999999999998</v>
      </c>
      <c r="G54" s="8">
        <f t="shared" si="1"/>
        <v>0.625</v>
      </c>
      <c r="H54" s="8">
        <f t="shared" si="2"/>
        <v>1</v>
      </c>
      <c r="I54" s="8">
        <v>1</v>
      </c>
      <c r="J54" s="8">
        <f t="shared" si="3"/>
        <v>30</v>
      </c>
    </row>
    <row r="55" spans="1:10">
      <c r="A55" s="5">
        <v>651656</v>
      </c>
      <c r="B55" s="5" t="s">
        <v>10</v>
      </c>
      <c r="C55" s="5">
        <v>0.4</v>
      </c>
      <c r="D55" s="6">
        <v>0.5483853431284712</v>
      </c>
      <c r="E55" s="5">
        <v>0.7</v>
      </c>
      <c r="F55" s="8">
        <f t="shared" si="0"/>
        <v>0.47499999999999998</v>
      </c>
      <c r="G55" s="8">
        <f t="shared" si="1"/>
        <v>0.625</v>
      </c>
      <c r="H55" s="8">
        <f t="shared" si="2"/>
        <v>1</v>
      </c>
      <c r="I55" s="8">
        <v>1</v>
      </c>
      <c r="J55" s="8">
        <f t="shared" si="3"/>
        <v>31</v>
      </c>
    </row>
    <row r="56" spans="1:10">
      <c r="A56" s="5">
        <v>651656</v>
      </c>
      <c r="B56" s="5" t="s">
        <v>10</v>
      </c>
      <c r="C56" s="5">
        <v>0.4</v>
      </c>
      <c r="D56" s="6">
        <v>0.38</v>
      </c>
      <c r="E56" s="5">
        <v>0.7</v>
      </c>
      <c r="F56" s="8">
        <f t="shared" si="0"/>
        <v>0.47499999999999998</v>
      </c>
      <c r="G56" s="8">
        <f t="shared" si="1"/>
        <v>0.625</v>
      </c>
      <c r="H56" s="8">
        <f t="shared" si="2"/>
        <v>0</v>
      </c>
      <c r="I56" s="8">
        <v>1</v>
      </c>
      <c r="J56" s="8">
        <f t="shared" si="3"/>
        <v>32</v>
      </c>
    </row>
    <row r="57" spans="1:10">
      <c r="A57" s="5">
        <v>651656</v>
      </c>
      <c r="B57" s="5" t="s">
        <v>10</v>
      </c>
      <c r="C57" s="5">
        <v>0.4</v>
      </c>
      <c r="D57" s="6">
        <v>0.42</v>
      </c>
      <c r="E57" s="5">
        <v>0.7</v>
      </c>
      <c r="F57" s="8">
        <f t="shared" si="0"/>
        <v>0.47499999999999998</v>
      </c>
      <c r="G57" s="8">
        <f t="shared" si="1"/>
        <v>0.625</v>
      </c>
      <c r="H57" s="8">
        <f t="shared" si="2"/>
        <v>0</v>
      </c>
      <c r="I57" s="8">
        <v>1</v>
      </c>
      <c r="J57" s="8">
        <f t="shared" si="3"/>
        <v>33</v>
      </c>
    </row>
    <row r="58" spans="1:10">
      <c r="A58" s="5">
        <v>651656</v>
      </c>
      <c r="B58" s="5" t="s">
        <v>10</v>
      </c>
      <c r="C58" s="5">
        <v>0.4</v>
      </c>
      <c r="D58" s="6">
        <v>0.5039411462020994</v>
      </c>
      <c r="E58" s="5">
        <v>0.7</v>
      </c>
      <c r="F58" s="8">
        <f t="shared" si="0"/>
        <v>0.47499999999999998</v>
      </c>
      <c r="G58" s="8">
        <f t="shared" si="1"/>
        <v>0.625</v>
      </c>
      <c r="H58" s="8">
        <f t="shared" si="2"/>
        <v>1</v>
      </c>
      <c r="I58" s="8">
        <v>1</v>
      </c>
      <c r="J58" s="8">
        <f t="shared" si="3"/>
        <v>34</v>
      </c>
    </row>
    <row r="59" spans="1:10">
      <c r="A59" s="5">
        <v>651656</v>
      </c>
      <c r="B59" s="5" t="s">
        <v>10</v>
      </c>
      <c r="C59" s="5">
        <v>0.4</v>
      </c>
      <c r="D59" s="6">
        <v>0.38</v>
      </c>
      <c r="E59" s="5">
        <v>0.7</v>
      </c>
      <c r="F59" s="8">
        <f t="shared" si="0"/>
        <v>0.47499999999999998</v>
      </c>
      <c r="G59" s="8">
        <f t="shared" si="1"/>
        <v>0.625</v>
      </c>
      <c r="H59" s="8">
        <f t="shared" si="2"/>
        <v>0</v>
      </c>
      <c r="I59" s="8">
        <v>1</v>
      </c>
      <c r="J59" s="8">
        <f t="shared" si="3"/>
        <v>35</v>
      </c>
    </row>
    <row r="60" spans="1:10">
      <c r="A60" s="5">
        <v>651656</v>
      </c>
      <c r="B60" s="5" t="s">
        <v>10</v>
      </c>
      <c r="C60" s="5">
        <v>0.4</v>
      </c>
      <c r="D60" s="6">
        <v>0.54124912638011358</v>
      </c>
      <c r="E60" s="5">
        <v>0.7</v>
      </c>
      <c r="F60" s="8">
        <f t="shared" si="0"/>
        <v>0.47499999999999998</v>
      </c>
      <c r="G60" s="8">
        <f t="shared" si="1"/>
        <v>0.625</v>
      </c>
      <c r="H60" s="8">
        <f t="shared" si="2"/>
        <v>1</v>
      </c>
      <c r="I60" s="8">
        <v>1</v>
      </c>
      <c r="J60" s="8">
        <f t="shared" si="3"/>
        <v>36</v>
      </c>
    </row>
    <row r="61" spans="1:10">
      <c r="A61" s="5">
        <v>651656</v>
      </c>
      <c r="B61" s="5" t="s">
        <v>10</v>
      </c>
      <c r="C61" s="5">
        <v>0.4</v>
      </c>
      <c r="D61" s="6">
        <v>0.54629764834557437</v>
      </c>
      <c r="E61" s="5">
        <v>0.7</v>
      </c>
      <c r="F61" s="8">
        <f t="shared" si="0"/>
        <v>0.47499999999999998</v>
      </c>
      <c r="G61" s="8">
        <f t="shared" si="1"/>
        <v>0.625</v>
      </c>
      <c r="H61" s="8">
        <f t="shared" si="2"/>
        <v>1</v>
      </c>
      <c r="I61" s="8">
        <v>1</v>
      </c>
      <c r="J61" s="8">
        <f t="shared" si="3"/>
        <v>37</v>
      </c>
    </row>
    <row r="62" spans="1:10">
      <c r="A62" s="5">
        <v>651656</v>
      </c>
      <c r="B62" s="5" t="s">
        <v>10</v>
      </c>
      <c r="C62" s="5">
        <v>0.4</v>
      </c>
      <c r="D62" s="6">
        <v>0.58549947089808718</v>
      </c>
      <c r="E62" s="5">
        <v>0.7</v>
      </c>
      <c r="F62" s="8">
        <f t="shared" si="0"/>
        <v>0.47499999999999998</v>
      </c>
      <c r="G62" s="8">
        <f t="shared" si="1"/>
        <v>0.625</v>
      </c>
      <c r="H62" s="8">
        <f t="shared" si="2"/>
        <v>1</v>
      </c>
      <c r="I62" s="8">
        <v>1</v>
      </c>
      <c r="J62" s="8">
        <f t="shared" si="3"/>
        <v>38</v>
      </c>
    </row>
    <row r="63" spans="1:10">
      <c r="A63" s="5">
        <v>651656</v>
      </c>
      <c r="B63" s="5" t="s">
        <v>10</v>
      </c>
      <c r="C63" s="5">
        <v>0.4</v>
      </c>
      <c r="D63" s="6">
        <v>0.54462348000069816</v>
      </c>
      <c r="E63" s="5">
        <v>0.7</v>
      </c>
      <c r="F63" s="8">
        <f t="shared" si="0"/>
        <v>0.47499999999999998</v>
      </c>
      <c r="G63" s="8">
        <f t="shared" si="1"/>
        <v>0.625</v>
      </c>
      <c r="H63" s="8">
        <f t="shared" si="2"/>
        <v>1</v>
      </c>
      <c r="I63" s="8">
        <v>1</v>
      </c>
      <c r="J63" s="8">
        <f t="shared" si="3"/>
        <v>39</v>
      </c>
    </row>
    <row r="64" spans="1:10">
      <c r="A64" s="5">
        <v>651656</v>
      </c>
      <c r="B64" s="5" t="s">
        <v>10</v>
      </c>
      <c r="C64" s="5">
        <v>0.4</v>
      </c>
      <c r="D64" s="6">
        <v>0.54068985704181927</v>
      </c>
      <c r="E64" s="5">
        <v>0.7</v>
      </c>
      <c r="F64" s="8">
        <f t="shared" si="0"/>
        <v>0.47499999999999998</v>
      </c>
      <c r="G64" s="8">
        <f t="shared" si="1"/>
        <v>0.625</v>
      </c>
      <c r="H64" s="8">
        <f t="shared" si="2"/>
        <v>1</v>
      </c>
      <c r="I64" s="8">
        <v>1</v>
      </c>
      <c r="J64" s="8">
        <f t="shared" si="3"/>
        <v>40</v>
      </c>
    </row>
    <row r="65" spans="1:10">
      <c r="A65" s="5">
        <v>651656</v>
      </c>
      <c r="B65" s="5" t="s">
        <v>10</v>
      </c>
      <c r="C65" s="5">
        <v>0.4</v>
      </c>
      <c r="D65" s="6">
        <v>0.54067004664339668</v>
      </c>
      <c r="E65" s="5">
        <v>0.7</v>
      </c>
      <c r="F65" s="8">
        <f t="shared" si="0"/>
        <v>0.47499999999999998</v>
      </c>
      <c r="G65" s="8">
        <f t="shared" si="1"/>
        <v>0.625</v>
      </c>
      <c r="H65" s="8">
        <f t="shared" si="2"/>
        <v>1</v>
      </c>
      <c r="I65" s="8">
        <v>1</v>
      </c>
      <c r="J65" s="8">
        <f t="shared" si="3"/>
        <v>41</v>
      </c>
    </row>
    <row r="66" spans="1:10">
      <c r="A66" s="5">
        <v>651656</v>
      </c>
      <c r="B66" s="5" t="s">
        <v>10</v>
      </c>
      <c r="C66" s="5">
        <v>0.4</v>
      </c>
      <c r="D66" s="6">
        <v>0.53583726620661254</v>
      </c>
      <c r="E66" s="5">
        <v>0.7</v>
      </c>
      <c r="F66" s="8">
        <f t="shared" si="0"/>
        <v>0.47499999999999998</v>
      </c>
      <c r="G66" s="8">
        <f t="shared" si="1"/>
        <v>0.625</v>
      </c>
      <c r="H66" s="8">
        <f t="shared" si="2"/>
        <v>1</v>
      </c>
      <c r="I66" s="8">
        <v>1</v>
      </c>
      <c r="J66" s="8">
        <f t="shared" si="3"/>
        <v>42</v>
      </c>
    </row>
    <row r="67" spans="1:10">
      <c r="A67" s="5">
        <v>651656</v>
      </c>
      <c r="B67" s="5" t="s">
        <v>10</v>
      </c>
      <c r="C67" s="5">
        <v>0.4</v>
      </c>
      <c r="D67" s="6">
        <v>0.54230268746534127</v>
      </c>
      <c r="E67" s="5">
        <v>0.7</v>
      </c>
      <c r="F67" s="8">
        <f t="shared" si="0"/>
        <v>0.47499999999999998</v>
      </c>
      <c r="G67" s="8">
        <f t="shared" si="1"/>
        <v>0.625</v>
      </c>
      <c r="H67" s="8">
        <f t="shared" si="2"/>
        <v>1</v>
      </c>
      <c r="I67" s="8">
        <v>1</v>
      </c>
      <c r="J67" s="8">
        <f t="shared" si="3"/>
        <v>43</v>
      </c>
    </row>
    <row r="68" spans="1:10">
      <c r="A68" s="5">
        <v>651656</v>
      </c>
      <c r="B68" s="5" t="s">
        <v>10</v>
      </c>
      <c r="C68" s="5">
        <v>0.4</v>
      </c>
      <c r="D68" s="6">
        <v>0.52</v>
      </c>
      <c r="E68" s="5">
        <v>0.7</v>
      </c>
      <c r="F68" s="8">
        <f t="shared" si="0"/>
        <v>0.47499999999999998</v>
      </c>
      <c r="G68" s="8">
        <f t="shared" si="1"/>
        <v>0.625</v>
      </c>
      <c r="H68" s="8">
        <f t="shared" si="2"/>
        <v>1</v>
      </c>
      <c r="I68" s="8">
        <v>1</v>
      </c>
      <c r="J68" s="8">
        <f t="shared" si="3"/>
        <v>44</v>
      </c>
    </row>
    <row r="69" spans="1:10">
      <c r="A69" s="5">
        <v>651656</v>
      </c>
      <c r="B69" s="5" t="s">
        <v>10</v>
      </c>
      <c r="C69" s="5">
        <v>0.4</v>
      </c>
      <c r="D69" s="6">
        <v>0.54677769778987106</v>
      </c>
      <c r="E69" s="5">
        <v>0.7</v>
      </c>
      <c r="F69" s="8">
        <f t="shared" si="0"/>
        <v>0.47499999999999998</v>
      </c>
      <c r="G69" s="8">
        <f t="shared" si="1"/>
        <v>0.625</v>
      </c>
      <c r="H69" s="8">
        <f t="shared" si="2"/>
        <v>1</v>
      </c>
      <c r="I69" s="8">
        <v>1</v>
      </c>
      <c r="J69" s="8">
        <f t="shared" si="3"/>
        <v>45</v>
      </c>
    </row>
    <row r="70" spans="1:10">
      <c r="A70" s="5">
        <v>651656</v>
      </c>
      <c r="B70" s="5" t="s">
        <v>10</v>
      </c>
      <c r="C70" s="5">
        <v>0.4</v>
      </c>
      <c r="D70" s="6">
        <v>0.4668275899581234</v>
      </c>
      <c r="E70" s="5">
        <v>0.7</v>
      </c>
      <c r="F70" s="8">
        <f t="shared" si="0"/>
        <v>0.47499999999999998</v>
      </c>
      <c r="G70" s="8">
        <f t="shared" si="1"/>
        <v>0.625</v>
      </c>
      <c r="H70" s="8">
        <f t="shared" si="2"/>
        <v>0</v>
      </c>
      <c r="I70" s="8">
        <v>1</v>
      </c>
      <c r="J70" s="8">
        <f t="shared" si="3"/>
        <v>46</v>
      </c>
    </row>
    <row r="71" spans="1:10">
      <c r="A71" s="5">
        <v>651656</v>
      </c>
      <c r="B71" s="5" t="s">
        <v>10</v>
      </c>
      <c r="C71" s="5">
        <v>0.4</v>
      </c>
      <c r="D71" s="6">
        <v>0.5</v>
      </c>
      <c r="E71" s="5">
        <v>0.7</v>
      </c>
      <c r="F71" s="8">
        <f t="shared" ref="F71:F134" si="4">C71+(E71-C71)/4</f>
        <v>0.47499999999999998</v>
      </c>
      <c r="G71" s="8">
        <f t="shared" ref="G71:G134" si="5">E71-(E71-C71)/4</f>
        <v>0.625</v>
      </c>
      <c r="H71" s="8">
        <f t="shared" ref="H71:H134" si="6">IF(AND(D71&lt;=G71,D71&gt;=F71),1,0)</f>
        <v>1</v>
      </c>
      <c r="I71" s="8">
        <v>1</v>
      </c>
      <c r="J71" s="8">
        <f t="shared" ref="J71:J134" si="7">IF(B71&amp;A71=B70&amp;A70,J70+1,1)</f>
        <v>47</v>
      </c>
    </row>
    <row r="72" spans="1:10">
      <c r="A72" s="5">
        <v>651656</v>
      </c>
      <c r="B72" s="5" t="s">
        <v>10</v>
      </c>
      <c r="C72" s="5">
        <v>0.4</v>
      </c>
      <c r="D72" s="6">
        <v>0.52905017161178536</v>
      </c>
      <c r="E72" s="5">
        <v>0.7</v>
      </c>
      <c r="F72" s="8">
        <f t="shared" si="4"/>
        <v>0.47499999999999998</v>
      </c>
      <c r="G72" s="8">
        <f t="shared" si="5"/>
        <v>0.625</v>
      </c>
      <c r="H72" s="8">
        <f t="shared" si="6"/>
        <v>1</v>
      </c>
      <c r="I72" s="8">
        <v>1</v>
      </c>
      <c r="J72" s="8">
        <f t="shared" si="7"/>
        <v>48</v>
      </c>
    </row>
    <row r="73" spans="1:10">
      <c r="A73" s="5">
        <v>651656</v>
      </c>
      <c r="B73" s="5" t="s">
        <v>10</v>
      </c>
      <c r="C73" s="5">
        <v>0.4</v>
      </c>
      <c r="D73" s="6">
        <v>0.53843203942137197</v>
      </c>
      <c r="E73" s="5">
        <v>0.7</v>
      </c>
      <c r="F73" s="8">
        <f t="shared" si="4"/>
        <v>0.47499999999999998</v>
      </c>
      <c r="G73" s="8">
        <f t="shared" si="5"/>
        <v>0.625</v>
      </c>
      <c r="H73" s="8">
        <f t="shared" si="6"/>
        <v>1</v>
      </c>
      <c r="I73" s="8">
        <v>1</v>
      </c>
      <c r="J73" s="8">
        <f t="shared" si="7"/>
        <v>49</v>
      </c>
    </row>
    <row r="74" spans="1:10">
      <c r="A74" s="5">
        <v>651656</v>
      </c>
      <c r="B74" s="5" t="s">
        <v>10</v>
      </c>
      <c r="C74" s="5">
        <v>0.4</v>
      </c>
      <c r="D74" s="6">
        <v>0.51745945185987097</v>
      </c>
      <c r="E74" s="5">
        <v>0.7</v>
      </c>
      <c r="F74" s="8">
        <f t="shared" si="4"/>
        <v>0.47499999999999998</v>
      </c>
      <c r="G74" s="8">
        <f t="shared" si="5"/>
        <v>0.625</v>
      </c>
      <c r="H74" s="8">
        <f t="shared" si="6"/>
        <v>1</v>
      </c>
      <c r="I74" s="8">
        <v>1</v>
      </c>
      <c r="J74" s="8">
        <f t="shared" si="7"/>
        <v>50</v>
      </c>
    </row>
    <row r="75" spans="1:10">
      <c r="A75" s="5">
        <v>651656</v>
      </c>
      <c r="B75" s="5" t="s">
        <v>10</v>
      </c>
      <c r="C75" s="5">
        <v>0.4</v>
      </c>
      <c r="D75" s="6">
        <v>0.45423443049813772</v>
      </c>
      <c r="E75" s="5">
        <v>0.7</v>
      </c>
      <c r="F75" s="8">
        <f t="shared" si="4"/>
        <v>0.47499999999999998</v>
      </c>
      <c r="G75" s="8">
        <f t="shared" si="5"/>
        <v>0.625</v>
      </c>
      <c r="H75" s="8">
        <f t="shared" si="6"/>
        <v>0</v>
      </c>
      <c r="I75" s="8">
        <v>1</v>
      </c>
      <c r="J75" s="8">
        <f t="shared" si="7"/>
        <v>51</v>
      </c>
    </row>
    <row r="76" spans="1:10">
      <c r="A76" s="5">
        <v>651656</v>
      </c>
      <c r="B76" s="5" t="s">
        <v>10</v>
      </c>
      <c r="C76" s="5">
        <v>0.4</v>
      </c>
      <c r="D76" s="6">
        <v>0.45184740958795794</v>
      </c>
      <c r="E76" s="5">
        <v>0.7</v>
      </c>
      <c r="F76" s="8">
        <f t="shared" si="4"/>
        <v>0.47499999999999998</v>
      </c>
      <c r="G76" s="8">
        <f t="shared" si="5"/>
        <v>0.625</v>
      </c>
      <c r="H76" s="8">
        <f t="shared" si="6"/>
        <v>0</v>
      </c>
      <c r="I76" s="8">
        <v>1</v>
      </c>
      <c r="J76" s="8">
        <f t="shared" si="7"/>
        <v>52</v>
      </c>
    </row>
    <row r="77" spans="1:10">
      <c r="A77" s="5">
        <v>651656</v>
      </c>
      <c r="B77" s="5" t="s">
        <v>10</v>
      </c>
      <c r="C77" s="5">
        <v>0.4</v>
      </c>
      <c r="D77" s="6">
        <v>0.57292606085070885</v>
      </c>
      <c r="E77" s="5">
        <v>0.7</v>
      </c>
      <c r="F77" s="8">
        <f t="shared" si="4"/>
        <v>0.47499999999999998</v>
      </c>
      <c r="G77" s="8">
        <f t="shared" si="5"/>
        <v>0.625</v>
      </c>
      <c r="H77" s="8">
        <f t="shared" si="6"/>
        <v>1</v>
      </c>
      <c r="I77" s="8">
        <v>1</v>
      </c>
      <c r="J77" s="8">
        <f t="shared" si="7"/>
        <v>53</v>
      </c>
    </row>
    <row r="78" spans="1:10">
      <c r="A78" s="5">
        <v>651656</v>
      </c>
      <c r="B78" s="5" t="s">
        <v>10</v>
      </c>
      <c r="C78" s="5">
        <v>0.4</v>
      </c>
      <c r="D78" s="6">
        <v>0.47704226912287201</v>
      </c>
      <c r="E78" s="5">
        <v>0.7</v>
      </c>
      <c r="F78" s="8">
        <f t="shared" si="4"/>
        <v>0.47499999999999998</v>
      </c>
      <c r="G78" s="8">
        <f t="shared" si="5"/>
        <v>0.625</v>
      </c>
      <c r="H78" s="8">
        <f t="shared" si="6"/>
        <v>1</v>
      </c>
      <c r="I78" s="8">
        <v>1</v>
      </c>
      <c r="J78" s="8">
        <f t="shared" si="7"/>
        <v>54</v>
      </c>
    </row>
    <row r="79" spans="1:10">
      <c r="A79" s="5">
        <v>651656</v>
      </c>
      <c r="B79" s="5" t="s">
        <v>10</v>
      </c>
      <c r="C79" s="5">
        <v>0.4</v>
      </c>
      <c r="D79" s="6">
        <v>0.57345401222368464</v>
      </c>
      <c r="E79" s="5">
        <v>0.7</v>
      </c>
      <c r="F79" s="8">
        <f t="shared" si="4"/>
        <v>0.47499999999999998</v>
      </c>
      <c r="G79" s="8">
        <f t="shared" si="5"/>
        <v>0.625</v>
      </c>
      <c r="H79" s="8">
        <f t="shared" si="6"/>
        <v>1</v>
      </c>
      <c r="I79" s="8">
        <v>1</v>
      </c>
      <c r="J79" s="8">
        <f t="shared" si="7"/>
        <v>55</v>
      </c>
    </row>
    <row r="80" spans="1:10">
      <c r="A80" s="5">
        <v>161615</v>
      </c>
      <c r="B80" s="5" t="s">
        <v>11</v>
      </c>
      <c r="C80" s="5">
        <v>0.3</v>
      </c>
      <c r="D80" s="6">
        <v>0.36949207426377761</v>
      </c>
      <c r="E80" s="5">
        <v>0.6</v>
      </c>
      <c r="F80" s="8">
        <f t="shared" si="4"/>
        <v>0.375</v>
      </c>
      <c r="G80" s="8">
        <f t="shared" si="5"/>
        <v>0.52500000000000002</v>
      </c>
      <c r="H80" s="8">
        <f t="shared" si="6"/>
        <v>0</v>
      </c>
      <c r="I80" s="8">
        <v>1</v>
      </c>
      <c r="J80" s="8">
        <f t="shared" si="7"/>
        <v>1</v>
      </c>
    </row>
    <row r="81" spans="1:10">
      <c r="A81" s="5">
        <v>161615</v>
      </c>
      <c r="B81" s="5" t="s">
        <v>11</v>
      </c>
      <c r="C81" s="5">
        <v>0.3</v>
      </c>
      <c r="D81" s="6">
        <v>0.41377882149645967</v>
      </c>
      <c r="E81" s="5">
        <v>0.6</v>
      </c>
      <c r="F81" s="8">
        <f t="shared" si="4"/>
        <v>0.375</v>
      </c>
      <c r="G81" s="8">
        <f t="shared" si="5"/>
        <v>0.52500000000000002</v>
      </c>
      <c r="H81" s="8">
        <f t="shared" si="6"/>
        <v>1</v>
      </c>
      <c r="I81" s="8">
        <v>1</v>
      </c>
      <c r="J81" s="8">
        <f t="shared" si="7"/>
        <v>2</v>
      </c>
    </row>
    <row r="82" spans="1:10">
      <c r="A82" s="5">
        <v>161615</v>
      </c>
      <c r="B82" s="5" t="s">
        <v>11</v>
      </c>
      <c r="C82" s="5">
        <v>0.3</v>
      </c>
      <c r="D82" s="6">
        <v>0.34375804516437625</v>
      </c>
      <c r="E82" s="5">
        <v>0.6</v>
      </c>
      <c r="F82" s="8">
        <f t="shared" si="4"/>
        <v>0.375</v>
      </c>
      <c r="G82" s="8">
        <f t="shared" si="5"/>
        <v>0.52500000000000002</v>
      </c>
      <c r="H82" s="8">
        <f t="shared" si="6"/>
        <v>0</v>
      </c>
      <c r="I82" s="8">
        <v>1</v>
      </c>
      <c r="J82" s="8">
        <f t="shared" si="7"/>
        <v>3</v>
      </c>
    </row>
    <row r="83" spans="1:10">
      <c r="A83" s="5">
        <v>161615</v>
      </c>
      <c r="B83" s="5" t="s">
        <v>11</v>
      </c>
      <c r="C83" s="5">
        <v>0.3</v>
      </c>
      <c r="D83" s="6">
        <v>0.44479447830355218</v>
      </c>
      <c r="E83" s="5">
        <v>0.6</v>
      </c>
      <c r="F83" s="8">
        <f t="shared" si="4"/>
        <v>0.375</v>
      </c>
      <c r="G83" s="8">
        <f t="shared" si="5"/>
        <v>0.52500000000000002</v>
      </c>
      <c r="H83" s="8">
        <f t="shared" si="6"/>
        <v>1</v>
      </c>
      <c r="I83" s="8">
        <v>1</v>
      </c>
      <c r="J83" s="8">
        <f t="shared" si="7"/>
        <v>4</v>
      </c>
    </row>
    <row r="84" spans="1:10">
      <c r="A84" s="5">
        <v>161615</v>
      </c>
      <c r="B84" s="5" t="s">
        <v>11</v>
      </c>
      <c r="C84" s="5">
        <v>0.3</v>
      </c>
      <c r="D84" s="6">
        <v>0.36629438362459116</v>
      </c>
      <c r="E84" s="5">
        <v>0.6</v>
      </c>
      <c r="F84" s="8">
        <f t="shared" si="4"/>
        <v>0.375</v>
      </c>
      <c r="G84" s="8">
        <f t="shared" si="5"/>
        <v>0.52500000000000002</v>
      </c>
      <c r="H84" s="8">
        <f t="shared" si="6"/>
        <v>0</v>
      </c>
      <c r="I84" s="8">
        <v>1</v>
      </c>
      <c r="J84" s="8">
        <f t="shared" si="7"/>
        <v>5</v>
      </c>
    </row>
    <row r="85" spans="1:10">
      <c r="A85" s="5">
        <v>161615</v>
      </c>
      <c r="B85" s="5" t="s">
        <v>11</v>
      </c>
      <c r="C85" s="5">
        <v>0.3</v>
      </c>
      <c r="D85" s="6">
        <v>0.36791113454968649</v>
      </c>
      <c r="E85" s="5">
        <v>0.6</v>
      </c>
      <c r="F85" s="8">
        <f t="shared" si="4"/>
        <v>0.375</v>
      </c>
      <c r="G85" s="8">
        <f t="shared" si="5"/>
        <v>0.52500000000000002</v>
      </c>
      <c r="H85" s="8">
        <f t="shared" si="6"/>
        <v>0</v>
      </c>
      <c r="I85" s="8">
        <v>1</v>
      </c>
      <c r="J85" s="8">
        <f t="shared" si="7"/>
        <v>6</v>
      </c>
    </row>
    <row r="86" spans="1:10">
      <c r="A86" s="5">
        <v>161615</v>
      </c>
      <c r="B86" s="5" t="s">
        <v>11</v>
      </c>
      <c r="C86" s="5">
        <v>0.3</v>
      </c>
      <c r="D86" s="6">
        <v>0.35466293074070393</v>
      </c>
      <c r="E86" s="5">
        <v>0.6</v>
      </c>
      <c r="F86" s="8">
        <f t="shared" si="4"/>
        <v>0.375</v>
      </c>
      <c r="G86" s="8">
        <f t="shared" si="5"/>
        <v>0.52500000000000002</v>
      </c>
      <c r="H86" s="8">
        <f t="shared" si="6"/>
        <v>0</v>
      </c>
      <c r="I86" s="8">
        <v>1</v>
      </c>
      <c r="J86" s="8">
        <f t="shared" si="7"/>
        <v>7</v>
      </c>
    </row>
    <row r="87" spans="1:10">
      <c r="A87" s="5">
        <v>161615</v>
      </c>
      <c r="B87" s="5" t="s">
        <v>11</v>
      </c>
      <c r="C87" s="5">
        <v>0.3</v>
      </c>
      <c r="D87" s="6">
        <v>0.31</v>
      </c>
      <c r="E87" s="5">
        <v>0.6</v>
      </c>
      <c r="F87" s="8">
        <f t="shared" si="4"/>
        <v>0.375</v>
      </c>
      <c r="G87" s="8">
        <f t="shared" si="5"/>
        <v>0.52500000000000002</v>
      </c>
      <c r="H87" s="8">
        <f t="shared" si="6"/>
        <v>0</v>
      </c>
      <c r="I87" s="8">
        <v>1</v>
      </c>
      <c r="J87" s="8">
        <f t="shared" si="7"/>
        <v>8</v>
      </c>
    </row>
    <row r="88" spans="1:10">
      <c r="A88" s="5">
        <v>161615</v>
      </c>
      <c r="B88" s="5" t="s">
        <v>11</v>
      </c>
      <c r="C88" s="5">
        <v>0.3</v>
      </c>
      <c r="D88" s="6">
        <v>0.33574259637342041</v>
      </c>
      <c r="E88" s="5">
        <v>0.6</v>
      </c>
      <c r="F88" s="8">
        <f t="shared" si="4"/>
        <v>0.375</v>
      </c>
      <c r="G88" s="8">
        <f t="shared" si="5"/>
        <v>0.52500000000000002</v>
      </c>
      <c r="H88" s="8">
        <f t="shared" si="6"/>
        <v>0</v>
      </c>
      <c r="I88" s="8">
        <v>1</v>
      </c>
      <c r="J88" s="8">
        <f t="shared" si="7"/>
        <v>9</v>
      </c>
    </row>
    <row r="89" spans="1:10">
      <c r="A89" s="5">
        <v>161615</v>
      </c>
      <c r="B89" s="5" t="s">
        <v>11</v>
      </c>
      <c r="C89" s="5">
        <v>0.3</v>
      </c>
      <c r="D89" s="6">
        <v>0.42564794374899989</v>
      </c>
      <c r="E89" s="5">
        <v>0.6</v>
      </c>
      <c r="F89" s="8">
        <f t="shared" si="4"/>
        <v>0.375</v>
      </c>
      <c r="G89" s="8">
        <f t="shared" si="5"/>
        <v>0.52500000000000002</v>
      </c>
      <c r="H89" s="8">
        <f t="shared" si="6"/>
        <v>1</v>
      </c>
      <c r="I89" s="8">
        <v>1</v>
      </c>
      <c r="J89" s="8">
        <f t="shared" si="7"/>
        <v>10</v>
      </c>
    </row>
    <row r="90" spans="1:10">
      <c r="A90" s="5">
        <v>161615</v>
      </c>
      <c r="B90" s="5" t="s">
        <v>11</v>
      </c>
      <c r="C90" s="5">
        <v>0.3</v>
      </c>
      <c r="D90" s="6">
        <v>0.40995675685492577</v>
      </c>
      <c r="E90" s="5">
        <v>0.6</v>
      </c>
      <c r="F90" s="8">
        <f t="shared" si="4"/>
        <v>0.375</v>
      </c>
      <c r="G90" s="8">
        <f t="shared" si="5"/>
        <v>0.52500000000000002</v>
      </c>
      <c r="H90" s="8">
        <f t="shared" si="6"/>
        <v>1</v>
      </c>
      <c r="I90" s="8">
        <v>1</v>
      </c>
      <c r="J90" s="8">
        <f t="shared" si="7"/>
        <v>11</v>
      </c>
    </row>
    <row r="91" spans="1:10">
      <c r="A91" s="5">
        <v>161615</v>
      </c>
      <c r="B91" s="5" t="s">
        <v>11</v>
      </c>
      <c r="C91" s="5">
        <v>0.3</v>
      </c>
      <c r="D91" s="6">
        <v>0.41581895399840874</v>
      </c>
      <c r="E91" s="5">
        <v>0.6</v>
      </c>
      <c r="F91" s="8">
        <f t="shared" si="4"/>
        <v>0.375</v>
      </c>
      <c r="G91" s="8">
        <f t="shared" si="5"/>
        <v>0.52500000000000002</v>
      </c>
      <c r="H91" s="8">
        <f t="shared" si="6"/>
        <v>1</v>
      </c>
      <c r="I91" s="8">
        <v>1</v>
      </c>
      <c r="J91" s="8">
        <f t="shared" si="7"/>
        <v>12</v>
      </c>
    </row>
    <row r="92" spans="1:10">
      <c r="A92" s="5">
        <v>161615</v>
      </c>
      <c r="B92" s="5" t="s">
        <v>11</v>
      </c>
      <c r="C92" s="5">
        <v>0.3</v>
      </c>
      <c r="D92" s="6">
        <v>0.28999999999999998</v>
      </c>
      <c r="E92" s="5">
        <v>0.6</v>
      </c>
      <c r="F92" s="8">
        <f t="shared" si="4"/>
        <v>0.375</v>
      </c>
      <c r="G92" s="8">
        <f t="shared" si="5"/>
        <v>0.52500000000000002</v>
      </c>
      <c r="H92" s="8">
        <f t="shared" si="6"/>
        <v>0</v>
      </c>
      <c r="I92" s="8">
        <v>1</v>
      </c>
      <c r="J92" s="8">
        <f t="shared" si="7"/>
        <v>13</v>
      </c>
    </row>
    <row r="93" spans="1:10">
      <c r="A93" s="5">
        <v>161615</v>
      </c>
      <c r="B93" s="5" t="s">
        <v>11</v>
      </c>
      <c r="C93" s="5">
        <v>0.3</v>
      </c>
      <c r="D93" s="6">
        <v>0.45202855673115405</v>
      </c>
      <c r="E93" s="5">
        <v>0.6</v>
      </c>
      <c r="F93" s="8">
        <f t="shared" si="4"/>
        <v>0.375</v>
      </c>
      <c r="G93" s="8">
        <f t="shared" si="5"/>
        <v>0.52500000000000002</v>
      </c>
      <c r="H93" s="8">
        <f t="shared" si="6"/>
        <v>1</v>
      </c>
      <c r="I93" s="8">
        <v>1</v>
      </c>
      <c r="J93" s="8">
        <f t="shared" si="7"/>
        <v>14</v>
      </c>
    </row>
    <row r="94" spans="1:10">
      <c r="A94" s="5">
        <v>161615</v>
      </c>
      <c r="B94" s="5" t="s">
        <v>11</v>
      </c>
      <c r="C94" s="5">
        <v>0.3</v>
      </c>
      <c r="D94" s="6">
        <v>0.32</v>
      </c>
      <c r="E94" s="5">
        <v>0.6</v>
      </c>
      <c r="F94" s="8">
        <f t="shared" si="4"/>
        <v>0.375</v>
      </c>
      <c r="G94" s="8">
        <f t="shared" si="5"/>
        <v>0.52500000000000002</v>
      </c>
      <c r="H94" s="8">
        <f t="shared" si="6"/>
        <v>0</v>
      </c>
      <c r="I94" s="8">
        <v>1</v>
      </c>
      <c r="J94" s="8">
        <f t="shared" si="7"/>
        <v>15</v>
      </c>
    </row>
    <row r="95" spans="1:10">
      <c r="A95" s="5">
        <v>161615</v>
      </c>
      <c r="B95" s="5" t="s">
        <v>11</v>
      </c>
      <c r="C95" s="5">
        <v>0.3</v>
      </c>
      <c r="D95" s="6">
        <v>0.37031883675030175</v>
      </c>
      <c r="E95" s="5">
        <v>0.6</v>
      </c>
      <c r="F95" s="8">
        <f t="shared" si="4"/>
        <v>0.375</v>
      </c>
      <c r="G95" s="8">
        <f t="shared" si="5"/>
        <v>0.52500000000000002</v>
      </c>
      <c r="H95" s="8">
        <f t="shared" si="6"/>
        <v>0</v>
      </c>
      <c r="I95" s="8">
        <v>1</v>
      </c>
      <c r="J95" s="8">
        <f t="shared" si="7"/>
        <v>16</v>
      </c>
    </row>
    <row r="96" spans="1:10">
      <c r="A96" s="5">
        <v>161615</v>
      </c>
      <c r="B96" s="5" t="s">
        <v>11</v>
      </c>
      <c r="C96" s="5">
        <v>0.3</v>
      </c>
      <c r="D96" s="6">
        <v>0.35769717379141952</v>
      </c>
      <c r="E96" s="5">
        <v>0.6</v>
      </c>
      <c r="F96" s="8">
        <f t="shared" si="4"/>
        <v>0.375</v>
      </c>
      <c r="G96" s="8">
        <f t="shared" si="5"/>
        <v>0.52500000000000002</v>
      </c>
      <c r="H96" s="8">
        <f t="shared" si="6"/>
        <v>0</v>
      </c>
      <c r="I96" s="8">
        <v>1</v>
      </c>
      <c r="J96" s="8">
        <f t="shared" si="7"/>
        <v>17</v>
      </c>
    </row>
    <row r="97" spans="1:10">
      <c r="A97" s="5">
        <v>161615</v>
      </c>
      <c r="B97" s="5" t="s">
        <v>11</v>
      </c>
      <c r="C97" s="5">
        <v>0.3</v>
      </c>
      <c r="D97" s="6">
        <v>0.42481505752970061</v>
      </c>
      <c r="E97" s="5">
        <v>0.6</v>
      </c>
      <c r="F97" s="8">
        <f t="shared" si="4"/>
        <v>0.375</v>
      </c>
      <c r="G97" s="8">
        <f t="shared" si="5"/>
        <v>0.52500000000000002</v>
      </c>
      <c r="H97" s="8">
        <f t="shared" si="6"/>
        <v>1</v>
      </c>
      <c r="I97" s="8">
        <v>1</v>
      </c>
      <c r="J97" s="8">
        <f t="shared" si="7"/>
        <v>18</v>
      </c>
    </row>
    <row r="98" spans="1:10">
      <c r="A98" s="5">
        <v>161615</v>
      </c>
      <c r="B98" s="5" t="s">
        <v>11</v>
      </c>
      <c r="C98" s="5">
        <v>0.3</v>
      </c>
      <c r="D98" s="6">
        <v>0.36976986555572078</v>
      </c>
      <c r="E98" s="5">
        <v>0.6</v>
      </c>
      <c r="F98" s="8">
        <f t="shared" si="4"/>
        <v>0.375</v>
      </c>
      <c r="G98" s="8">
        <f t="shared" si="5"/>
        <v>0.52500000000000002</v>
      </c>
      <c r="H98" s="8">
        <f t="shared" si="6"/>
        <v>0</v>
      </c>
      <c r="I98" s="8">
        <v>1</v>
      </c>
      <c r="J98" s="8">
        <f t="shared" si="7"/>
        <v>19</v>
      </c>
    </row>
    <row r="99" spans="1:10">
      <c r="A99" s="5">
        <v>651656</v>
      </c>
      <c r="B99" s="5" t="s">
        <v>11</v>
      </c>
      <c r="C99" s="5">
        <v>0.4</v>
      </c>
      <c r="D99" s="6">
        <v>0.58570924803825486</v>
      </c>
      <c r="E99" s="5">
        <v>0.7</v>
      </c>
      <c r="F99" s="8">
        <f t="shared" si="4"/>
        <v>0.47499999999999998</v>
      </c>
      <c r="G99" s="8">
        <f t="shared" si="5"/>
        <v>0.625</v>
      </c>
      <c r="H99" s="8">
        <f t="shared" si="6"/>
        <v>1</v>
      </c>
      <c r="I99" s="8">
        <v>1</v>
      </c>
      <c r="J99" s="8">
        <f t="shared" si="7"/>
        <v>1</v>
      </c>
    </row>
    <row r="100" spans="1:10">
      <c r="A100" s="5">
        <v>651656</v>
      </c>
      <c r="B100" s="5" t="s">
        <v>11</v>
      </c>
      <c r="C100" s="5">
        <v>0.4</v>
      </c>
      <c r="D100" s="6">
        <v>0.49806503599880481</v>
      </c>
      <c r="E100" s="5">
        <v>0.7</v>
      </c>
      <c r="F100" s="8">
        <f t="shared" si="4"/>
        <v>0.47499999999999998</v>
      </c>
      <c r="G100" s="8">
        <f t="shared" si="5"/>
        <v>0.625</v>
      </c>
      <c r="H100" s="8">
        <f t="shared" si="6"/>
        <v>1</v>
      </c>
      <c r="I100" s="8">
        <v>1</v>
      </c>
      <c r="J100" s="8">
        <f t="shared" si="7"/>
        <v>2</v>
      </c>
    </row>
    <row r="101" spans="1:10">
      <c r="A101" s="5">
        <v>651656</v>
      </c>
      <c r="B101" s="5" t="s">
        <v>11</v>
      </c>
      <c r="C101" s="5">
        <v>0.4</v>
      </c>
      <c r="D101" s="6">
        <v>0.50487865725703962</v>
      </c>
      <c r="E101" s="5">
        <v>0.7</v>
      </c>
      <c r="F101" s="8">
        <f t="shared" si="4"/>
        <v>0.47499999999999998</v>
      </c>
      <c r="G101" s="8">
        <f t="shared" si="5"/>
        <v>0.625</v>
      </c>
      <c r="H101" s="8">
        <f t="shared" si="6"/>
        <v>1</v>
      </c>
      <c r="I101" s="8">
        <v>1</v>
      </c>
      <c r="J101" s="8">
        <f t="shared" si="7"/>
        <v>3</v>
      </c>
    </row>
    <row r="102" spans="1:10">
      <c r="A102" s="5">
        <v>651656</v>
      </c>
      <c r="B102" s="5" t="s">
        <v>11</v>
      </c>
      <c r="C102" s="5">
        <v>0.4</v>
      </c>
      <c r="D102" s="6">
        <v>0.5145714984264651</v>
      </c>
      <c r="E102" s="5">
        <v>0.7</v>
      </c>
      <c r="F102" s="8">
        <f t="shared" si="4"/>
        <v>0.47499999999999998</v>
      </c>
      <c r="G102" s="8">
        <f t="shared" si="5"/>
        <v>0.625</v>
      </c>
      <c r="H102" s="8">
        <f t="shared" si="6"/>
        <v>1</v>
      </c>
      <c r="I102" s="8">
        <v>1</v>
      </c>
      <c r="J102" s="8">
        <f t="shared" si="7"/>
        <v>4</v>
      </c>
    </row>
    <row r="103" spans="1:10">
      <c r="A103" s="5">
        <v>651656</v>
      </c>
      <c r="B103" s="5" t="s">
        <v>11</v>
      </c>
      <c r="C103" s="5">
        <v>0.4</v>
      </c>
      <c r="D103" s="6">
        <v>0.45377390037152787</v>
      </c>
      <c r="E103" s="5">
        <v>0.7</v>
      </c>
      <c r="F103" s="8">
        <f t="shared" si="4"/>
        <v>0.47499999999999998</v>
      </c>
      <c r="G103" s="8">
        <f t="shared" si="5"/>
        <v>0.625</v>
      </c>
      <c r="H103" s="8">
        <f t="shared" si="6"/>
        <v>0</v>
      </c>
      <c r="I103" s="8">
        <v>1</v>
      </c>
      <c r="J103" s="8">
        <f t="shared" si="7"/>
        <v>5</v>
      </c>
    </row>
    <row r="104" spans="1:10">
      <c r="A104" s="5">
        <v>651656</v>
      </c>
      <c r="B104" s="5" t="s">
        <v>11</v>
      </c>
      <c r="C104" s="5">
        <v>0.4</v>
      </c>
      <c r="D104" s="6">
        <v>0.54740339591450293</v>
      </c>
      <c r="E104" s="5">
        <v>0.7</v>
      </c>
      <c r="F104" s="8">
        <f t="shared" si="4"/>
        <v>0.47499999999999998</v>
      </c>
      <c r="G104" s="8">
        <f t="shared" si="5"/>
        <v>0.625</v>
      </c>
      <c r="H104" s="8">
        <f t="shared" si="6"/>
        <v>1</v>
      </c>
      <c r="I104" s="8">
        <v>1</v>
      </c>
      <c r="J104" s="8">
        <f t="shared" si="7"/>
        <v>6</v>
      </c>
    </row>
    <row r="105" spans="1:10">
      <c r="A105" s="5">
        <v>651656</v>
      </c>
      <c r="B105" s="5" t="s">
        <v>11</v>
      </c>
      <c r="C105" s="5">
        <v>0.4</v>
      </c>
      <c r="D105" s="6">
        <v>0.46148266976986696</v>
      </c>
      <c r="E105" s="5">
        <v>0.7</v>
      </c>
      <c r="F105" s="8">
        <f t="shared" si="4"/>
        <v>0.47499999999999998</v>
      </c>
      <c r="G105" s="8">
        <f t="shared" si="5"/>
        <v>0.625</v>
      </c>
      <c r="H105" s="8">
        <f t="shared" si="6"/>
        <v>0</v>
      </c>
      <c r="I105" s="8">
        <v>1</v>
      </c>
      <c r="J105" s="8">
        <f t="shared" si="7"/>
        <v>7</v>
      </c>
    </row>
    <row r="106" spans="1:10">
      <c r="A106" s="5">
        <v>651656</v>
      </c>
      <c r="B106" s="5" t="s">
        <v>11</v>
      </c>
      <c r="C106" s="5">
        <v>0.4</v>
      </c>
      <c r="D106" s="6">
        <v>0.56919891701581282</v>
      </c>
      <c r="E106" s="5">
        <v>0.7</v>
      </c>
      <c r="F106" s="8">
        <f t="shared" si="4"/>
        <v>0.47499999999999998</v>
      </c>
      <c r="G106" s="8">
        <f t="shared" si="5"/>
        <v>0.625</v>
      </c>
      <c r="H106" s="8">
        <f t="shared" si="6"/>
        <v>1</v>
      </c>
      <c r="I106" s="8">
        <v>1</v>
      </c>
      <c r="J106" s="8">
        <f t="shared" si="7"/>
        <v>8</v>
      </c>
    </row>
    <row r="107" spans="1:10">
      <c r="A107" s="5">
        <v>651656</v>
      </c>
      <c r="B107" s="5" t="s">
        <v>11</v>
      </c>
      <c r="C107" s="5">
        <v>0.4</v>
      </c>
      <c r="D107" s="6">
        <v>0.54338250829825552</v>
      </c>
      <c r="E107" s="5">
        <v>0.7</v>
      </c>
      <c r="F107" s="8">
        <f t="shared" si="4"/>
        <v>0.47499999999999998</v>
      </c>
      <c r="G107" s="8">
        <f t="shared" si="5"/>
        <v>0.625</v>
      </c>
      <c r="H107" s="8">
        <f t="shared" si="6"/>
        <v>1</v>
      </c>
      <c r="I107" s="8">
        <v>1</v>
      </c>
      <c r="J107" s="8">
        <f t="shared" si="7"/>
        <v>9</v>
      </c>
    </row>
    <row r="108" spans="1:10">
      <c r="A108" s="5">
        <v>651656</v>
      </c>
      <c r="B108" s="5" t="s">
        <v>11</v>
      </c>
      <c r="C108" s="5">
        <v>0.4</v>
      </c>
      <c r="D108" s="6">
        <v>0.50235491787442443</v>
      </c>
      <c r="E108" s="5">
        <v>0.7</v>
      </c>
      <c r="F108" s="8">
        <f t="shared" si="4"/>
        <v>0.47499999999999998</v>
      </c>
      <c r="G108" s="8">
        <f t="shared" si="5"/>
        <v>0.625</v>
      </c>
      <c r="H108" s="8">
        <f t="shared" si="6"/>
        <v>1</v>
      </c>
      <c r="I108" s="8">
        <v>1</v>
      </c>
      <c r="J108" s="8">
        <f t="shared" si="7"/>
        <v>10</v>
      </c>
    </row>
    <row r="109" spans="1:10">
      <c r="A109" s="5">
        <v>651656</v>
      </c>
      <c r="B109" s="5" t="s">
        <v>11</v>
      </c>
      <c r="C109" s="5">
        <v>0.4</v>
      </c>
      <c r="D109" s="6">
        <v>0.54666145516205555</v>
      </c>
      <c r="E109" s="5">
        <v>0.7</v>
      </c>
      <c r="F109" s="8">
        <f t="shared" si="4"/>
        <v>0.47499999999999998</v>
      </c>
      <c r="G109" s="8">
        <f t="shared" si="5"/>
        <v>0.625</v>
      </c>
      <c r="H109" s="8">
        <f t="shared" si="6"/>
        <v>1</v>
      </c>
      <c r="I109" s="8">
        <v>1</v>
      </c>
      <c r="J109" s="8">
        <f t="shared" si="7"/>
        <v>11</v>
      </c>
    </row>
    <row r="110" spans="1:10">
      <c r="A110" s="5">
        <v>651656</v>
      </c>
      <c r="B110" s="5" t="s">
        <v>11</v>
      </c>
      <c r="C110" s="5">
        <v>0.4</v>
      </c>
      <c r="D110" s="6">
        <v>0.54831619012394484</v>
      </c>
      <c r="E110" s="5">
        <v>0.7</v>
      </c>
      <c r="F110" s="8">
        <f t="shared" si="4"/>
        <v>0.47499999999999998</v>
      </c>
      <c r="G110" s="8">
        <f t="shared" si="5"/>
        <v>0.625</v>
      </c>
      <c r="H110" s="8">
        <f t="shared" si="6"/>
        <v>1</v>
      </c>
      <c r="I110" s="8">
        <v>1</v>
      </c>
      <c r="J110" s="8">
        <f t="shared" si="7"/>
        <v>12</v>
      </c>
    </row>
    <row r="111" spans="1:10">
      <c r="A111" s="5">
        <v>651656</v>
      </c>
      <c r="B111" s="5" t="s">
        <v>11</v>
      </c>
      <c r="C111" s="5">
        <v>0.4</v>
      </c>
      <c r="D111" s="6">
        <v>0.51347884232825791</v>
      </c>
      <c r="E111" s="5">
        <v>0.7</v>
      </c>
      <c r="F111" s="8">
        <f t="shared" si="4"/>
        <v>0.47499999999999998</v>
      </c>
      <c r="G111" s="8">
        <f t="shared" si="5"/>
        <v>0.625</v>
      </c>
      <c r="H111" s="8">
        <f t="shared" si="6"/>
        <v>1</v>
      </c>
      <c r="I111" s="8">
        <v>1</v>
      </c>
      <c r="J111" s="8">
        <f t="shared" si="7"/>
        <v>13</v>
      </c>
    </row>
    <row r="112" spans="1:10">
      <c r="A112" s="5">
        <v>651656</v>
      </c>
      <c r="B112" s="5" t="s">
        <v>11</v>
      </c>
      <c r="C112" s="5">
        <v>0.4</v>
      </c>
      <c r="D112" s="6">
        <v>0.57233336967868786</v>
      </c>
      <c r="E112" s="5">
        <v>0.7</v>
      </c>
      <c r="F112" s="8">
        <f t="shared" si="4"/>
        <v>0.47499999999999998</v>
      </c>
      <c r="G112" s="8">
        <f t="shared" si="5"/>
        <v>0.625</v>
      </c>
      <c r="H112" s="8">
        <f t="shared" si="6"/>
        <v>1</v>
      </c>
      <c r="I112" s="8">
        <v>1</v>
      </c>
      <c r="J112" s="8">
        <f t="shared" si="7"/>
        <v>14</v>
      </c>
    </row>
    <row r="113" spans="1:10">
      <c r="A113" s="5">
        <v>651656</v>
      </c>
      <c r="B113" s="5" t="s">
        <v>11</v>
      </c>
      <c r="C113" s="5">
        <v>0.4</v>
      </c>
      <c r="D113" s="6">
        <v>0.50719332763150426</v>
      </c>
      <c r="E113" s="5">
        <v>0.7</v>
      </c>
      <c r="F113" s="8">
        <f t="shared" si="4"/>
        <v>0.47499999999999998</v>
      </c>
      <c r="G113" s="8">
        <f t="shared" si="5"/>
        <v>0.625</v>
      </c>
      <c r="H113" s="8">
        <f t="shared" si="6"/>
        <v>1</v>
      </c>
      <c r="I113" s="8">
        <v>1</v>
      </c>
      <c r="J113" s="8">
        <f t="shared" si="7"/>
        <v>15</v>
      </c>
    </row>
    <row r="114" spans="1:10">
      <c r="A114" s="5">
        <v>651656</v>
      </c>
      <c r="B114" s="5" t="s">
        <v>11</v>
      </c>
      <c r="C114" s="5">
        <v>0.4</v>
      </c>
      <c r="D114" s="6">
        <v>0.55929929912521381</v>
      </c>
      <c r="E114" s="5">
        <v>0.7</v>
      </c>
      <c r="F114" s="8">
        <f t="shared" si="4"/>
        <v>0.47499999999999998</v>
      </c>
      <c r="G114" s="8">
        <f t="shared" si="5"/>
        <v>0.625</v>
      </c>
      <c r="H114" s="8">
        <f t="shared" si="6"/>
        <v>1</v>
      </c>
      <c r="I114" s="8">
        <v>1</v>
      </c>
      <c r="J114" s="8">
        <f t="shared" si="7"/>
        <v>16</v>
      </c>
    </row>
    <row r="115" spans="1:10">
      <c r="A115" s="5">
        <v>651656</v>
      </c>
      <c r="B115" s="5" t="s">
        <v>11</v>
      </c>
      <c r="C115" s="5">
        <v>0.4</v>
      </c>
      <c r="D115" s="6">
        <v>0.57704810329763778</v>
      </c>
      <c r="E115" s="5">
        <v>0.7</v>
      </c>
      <c r="F115" s="8">
        <f t="shared" si="4"/>
        <v>0.47499999999999998</v>
      </c>
      <c r="G115" s="8">
        <f t="shared" si="5"/>
        <v>0.625</v>
      </c>
      <c r="H115" s="8">
        <f t="shared" si="6"/>
        <v>1</v>
      </c>
      <c r="I115" s="8">
        <v>1</v>
      </c>
      <c r="J115" s="8">
        <f t="shared" si="7"/>
        <v>17</v>
      </c>
    </row>
    <row r="116" spans="1:10">
      <c r="A116" s="5">
        <v>651656</v>
      </c>
      <c r="B116" s="5" t="s">
        <v>11</v>
      </c>
      <c r="C116" s="5">
        <v>0.4</v>
      </c>
      <c r="D116" s="6">
        <v>0.57931894508045212</v>
      </c>
      <c r="E116" s="5">
        <v>0.7</v>
      </c>
      <c r="F116" s="8">
        <f t="shared" si="4"/>
        <v>0.47499999999999998</v>
      </c>
      <c r="G116" s="8">
        <f t="shared" si="5"/>
        <v>0.625</v>
      </c>
      <c r="H116" s="8">
        <f t="shared" si="6"/>
        <v>1</v>
      </c>
      <c r="I116" s="8">
        <v>1</v>
      </c>
      <c r="J116" s="8">
        <f t="shared" si="7"/>
        <v>18</v>
      </c>
    </row>
    <row r="117" spans="1:10">
      <c r="A117" s="5">
        <v>651656</v>
      </c>
      <c r="B117" s="5" t="s">
        <v>11</v>
      </c>
      <c r="C117" s="5">
        <v>0.4</v>
      </c>
      <c r="D117" s="6">
        <v>0.56948627252556783</v>
      </c>
      <c r="E117" s="5">
        <v>0.7</v>
      </c>
      <c r="F117" s="8">
        <f t="shared" si="4"/>
        <v>0.47499999999999998</v>
      </c>
      <c r="G117" s="8">
        <f t="shared" si="5"/>
        <v>0.625</v>
      </c>
      <c r="H117" s="8">
        <f t="shared" si="6"/>
        <v>1</v>
      </c>
      <c r="I117" s="8">
        <v>1</v>
      </c>
      <c r="J117" s="8">
        <f t="shared" si="7"/>
        <v>19</v>
      </c>
    </row>
    <row r="118" spans="1:10">
      <c r="A118" s="5">
        <v>651656</v>
      </c>
      <c r="B118" s="5" t="s">
        <v>11</v>
      </c>
      <c r="C118" s="5">
        <v>0.4</v>
      </c>
      <c r="D118" s="6">
        <v>0.49261520279402848</v>
      </c>
      <c r="E118" s="5">
        <v>0.7</v>
      </c>
      <c r="F118" s="8">
        <f t="shared" si="4"/>
        <v>0.47499999999999998</v>
      </c>
      <c r="G118" s="8">
        <f t="shared" si="5"/>
        <v>0.625</v>
      </c>
      <c r="H118" s="8">
        <f t="shared" si="6"/>
        <v>1</v>
      </c>
      <c r="I118" s="8">
        <v>1</v>
      </c>
      <c r="J118" s="8">
        <f t="shared" si="7"/>
        <v>20</v>
      </c>
    </row>
    <row r="119" spans="1:10">
      <c r="A119" s="5">
        <v>651656</v>
      </c>
      <c r="B119" s="5" t="s">
        <v>11</v>
      </c>
      <c r="C119" s="5">
        <v>0.4</v>
      </c>
      <c r="D119" s="6">
        <v>0.52125053561032964</v>
      </c>
      <c r="E119" s="5">
        <v>0.7</v>
      </c>
      <c r="F119" s="8">
        <f t="shared" si="4"/>
        <v>0.47499999999999998</v>
      </c>
      <c r="G119" s="8">
        <f t="shared" si="5"/>
        <v>0.625</v>
      </c>
      <c r="H119" s="8">
        <f t="shared" si="6"/>
        <v>1</v>
      </c>
      <c r="I119" s="8">
        <v>1</v>
      </c>
      <c r="J119" s="8">
        <f t="shared" si="7"/>
        <v>21</v>
      </c>
    </row>
    <row r="120" spans="1:10">
      <c r="A120" s="5">
        <v>651656</v>
      </c>
      <c r="B120" s="5" t="s">
        <v>11</v>
      </c>
      <c r="C120" s="5">
        <v>0.4</v>
      </c>
      <c r="D120" s="6">
        <v>0.48</v>
      </c>
      <c r="E120" s="5">
        <v>0.7</v>
      </c>
      <c r="F120" s="8">
        <f t="shared" si="4"/>
        <v>0.47499999999999998</v>
      </c>
      <c r="G120" s="8">
        <f t="shared" si="5"/>
        <v>0.625</v>
      </c>
      <c r="H120" s="8">
        <f t="shared" si="6"/>
        <v>1</v>
      </c>
      <c r="I120" s="8">
        <v>1</v>
      </c>
      <c r="J120" s="8">
        <f t="shared" si="7"/>
        <v>22</v>
      </c>
    </row>
    <row r="121" spans="1:10">
      <c r="A121" s="5">
        <v>651656</v>
      </c>
      <c r="B121" s="5" t="s">
        <v>11</v>
      </c>
      <c r="C121" s="5">
        <v>0.4</v>
      </c>
      <c r="D121" s="6">
        <v>0.55496438036975593</v>
      </c>
      <c r="E121" s="5">
        <v>0.7</v>
      </c>
      <c r="F121" s="8">
        <f t="shared" si="4"/>
        <v>0.47499999999999998</v>
      </c>
      <c r="G121" s="8">
        <f t="shared" si="5"/>
        <v>0.625</v>
      </c>
      <c r="H121" s="8">
        <f t="shared" si="6"/>
        <v>1</v>
      </c>
      <c r="I121" s="8">
        <v>1</v>
      </c>
      <c r="J121" s="8">
        <f t="shared" si="7"/>
        <v>23</v>
      </c>
    </row>
    <row r="122" spans="1:10">
      <c r="A122" s="5">
        <v>651656</v>
      </c>
      <c r="B122" s="5" t="s">
        <v>11</v>
      </c>
      <c r="C122" s="5">
        <v>0.4</v>
      </c>
      <c r="D122" s="6">
        <v>0.52</v>
      </c>
      <c r="E122" s="5">
        <v>0.7</v>
      </c>
      <c r="F122" s="8">
        <f t="shared" si="4"/>
        <v>0.47499999999999998</v>
      </c>
      <c r="G122" s="8">
        <f t="shared" si="5"/>
        <v>0.625</v>
      </c>
      <c r="H122" s="8">
        <f t="shared" si="6"/>
        <v>1</v>
      </c>
      <c r="I122" s="8">
        <v>1</v>
      </c>
      <c r="J122" s="8">
        <f t="shared" si="7"/>
        <v>24</v>
      </c>
    </row>
    <row r="123" spans="1:10">
      <c r="A123" s="5">
        <v>651656</v>
      </c>
      <c r="B123" s="5" t="s">
        <v>11</v>
      </c>
      <c r="C123" s="5">
        <v>0.4</v>
      </c>
      <c r="D123" s="6">
        <v>0.49</v>
      </c>
      <c r="E123" s="5">
        <v>0.7</v>
      </c>
      <c r="F123" s="8">
        <f t="shared" si="4"/>
        <v>0.47499999999999998</v>
      </c>
      <c r="G123" s="8">
        <f t="shared" si="5"/>
        <v>0.625</v>
      </c>
      <c r="H123" s="8">
        <f t="shared" si="6"/>
        <v>1</v>
      </c>
      <c r="I123" s="8">
        <v>1</v>
      </c>
      <c r="J123" s="8">
        <f t="shared" si="7"/>
        <v>25</v>
      </c>
    </row>
    <row r="124" spans="1:10">
      <c r="A124" s="5">
        <v>651656</v>
      </c>
      <c r="B124" s="5" t="s">
        <v>11</v>
      </c>
      <c r="C124" s="5">
        <v>0.4</v>
      </c>
      <c r="D124" s="6">
        <v>0.47155104041888002</v>
      </c>
      <c r="E124" s="5">
        <v>0.7</v>
      </c>
      <c r="F124" s="8">
        <f t="shared" si="4"/>
        <v>0.47499999999999998</v>
      </c>
      <c r="G124" s="8">
        <f t="shared" si="5"/>
        <v>0.625</v>
      </c>
      <c r="H124" s="8">
        <f t="shared" si="6"/>
        <v>0</v>
      </c>
      <c r="I124" s="8">
        <v>1</v>
      </c>
      <c r="J124" s="8">
        <f t="shared" si="7"/>
        <v>26</v>
      </c>
    </row>
    <row r="125" spans="1:10">
      <c r="A125" s="5">
        <v>651656</v>
      </c>
      <c r="B125" s="5" t="s">
        <v>11</v>
      </c>
      <c r="C125" s="5">
        <v>0.4</v>
      </c>
      <c r="D125" s="6">
        <v>0.50541484748383314</v>
      </c>
      <c r="E125" s="5">
        <v>0.7</v>
      </c>
      <c r="F125" s="8">
        <f t="shared" si="4"/>
        <v>0.47499999999999998</v>
      </c>
      <c r="G125" s="8">
        <f t="shared" si="5"/>
        <v>0.625</v>
      </c>
      <c r="H125" s="8">
        <f t="shared" si="6"/>
        <v>1</v>
      </c>
      <c r="I125" s="8">
        <v>1</v>
      </c>
      <c r="J125" s="8">
        <f t="shared" si="7"/>
        <v>27</v>
      </c>
    </row>
    <row r="126" spans="1:10">
      <c r="A126" s="5">
        <v>651656</v>
      </c>
      <c r="B126" s="5" t="s">
        <v>11</v>
      </c>
      <c r="C126" s="5">
        <v>0.4</v>
      </c>
      <c r="D126" s="6">
        <v>0.46612527551831018</v>
      </c>
      <c r="E126" s="5">
        <v>0.7</v>
      </c>
      <c r="F126" s="8">
        <f t="shared" si="4"/>
        <v>0.47499999999999998</v>
      </c>
      <c r="G126" s="8">
        <f t="shared" si="5"/>
        <v>0.625</v>
      </c>
      <c r="H126" s="8">
        <f t="shared" si="6"/>
        <v>0</v>
      </c>
      <c r="I126" s="8">
        <v>1</v>
      </c>
      <c r="J126" s="8">
        <f t="shared" si="7"/>
        <v>28</v>
      </c>
    </row>
    <row r="127" spans="1:10">
      <c r="A127" s="5">
        <v>651656</v>
      </c>
      <c r="B127" s="5" t="s">
        <v>11</v>
      </c>
      <c r="C127" s="5">
        <v>0.4</v>
      </c>
      <c r="D127" s="6">
        <v>0.45716890973075885</v>
      </c>
      <c r="E127" s="5">
        <v>0.7</v>
      </c>
      <c r="F127" s="8">
        <f t="shared" si="4"/>
        <v>0.47499999999999998</v>
      </c>
      <c r="G127" s="8">
        <f t="shared" si="5"/>
        <v>0.625</v>
      </c>
      <c r="H127" s="8">
        <f t="shared" si="6"/>
        <v>0</v>
      </c>
      <c r="I127" s="8">
        <v>1</v>
      </c>
      <c r="J127" s="8">
        <f t="shared" si="7"/>
        <v>29</v>
      </c>
    </row>
    <row r="128" spans="1:10">
      <c r="A128" s="5">
        <v>651656</v>
      </c>
      <c r="B128" s="5" t="s">
        <v>11</v>
      </c>
      <c r="C128" s="5">
        <v>0.4</v>
      </c>
      <c r="D128" s="6">
        <v>0.5792689413088089</v>
      </c>
      <c r="E128" s="5">
        <v>0.7</v>
      </c>
      <c r="F128" s="8">
        <f t="shared" si="4"/>
        <v>0.47499999999999998</v>
      </c>
      <c r="G128" s="8">
        <f t="shared" si="5"/>
        <v>0.625</v>
      </c>
      <c r="H128" s="8">
        <f t="shared" si="6"/>
        <v>1</v>
      </c>
      <c r="I128" s="8">
        <v>1</v>
      </c>
      <c r="J128" s="8">
        <f t="shared" si="7"/>
        <v>30</v>
      </c>
    </row>
    <row r="129" spans="1:10">
      <c r="A129" s="5">
        <v>651656</v>
      </c>
      <c r="B129" s="5" t="s">
        <v>11</v>
      </c>
      <c r="C129" s="5">
        <v>0.4</v>
      </c>
      <c r="D129" s="6">
        <v>0.55049355257308996</v>
      </c>
      <c r="E129" s="5">
        <v>0.7</v>
      </c>
      <c r="F129" s="8">
        <f t="shared" si="4"/>
        <v>0.47499999999999998</v>
      </c>
      <c r="G129" s="8">
        <f t="shared" si="5"/>
        <v>0.625</v>
      </c>
      <c r="H129" s="8">
        <f t="shared" si="6"/>
        <v>1</v>
      </c>
      <c r="I129" s="8">
        <v>1</v>
      </c>
      <c r="J129" s="8">
        <f t="shared" si="7"/>
        <v>31</v>
      </c>
    </row>
    <row r="130" spans="1:10">
      <c r="A130" s="5">
        <v>651656</v>
      </c>
      <c r="B130" s="5" t="s">
        <v>11</v>
      </c>
      <c r="C130" s="5">
        <v>0.4</v>
      </c>
      <c r="D130" s="6">
        <v>0.52314861504632426</v>
      </c>
      <c r="E130" s="5">
        <v>0.7</v>
      </c>
      <c r="F130" s="8">
        <f t="shared" si="4"/>
        <v>0.47499999999999998</v>
      </c>
      <c r="G130" s="8">
        <f t="shared" si="5"/>
        <v>0.625</v>
      </c>
      <c r="H130" s="8">
        <f t="shared" si="6"/>
        <v>1</v>
      </c>
      <c r="I130" s="8">
        <v>1</v>
      </c>
      <c r="J130" s="8">
        <f t="shared" si="7"/>
        <v>32</v>
      </c>
    </row>
    <row r="131" spans="1:10">
      <c r="A131" s="5">
        <v>651656</v>
      </c>
      <c r="B131" s="5" t="s">
        <v>11</v>
      </c>
      <c r="C131" s="5">
        <v>0.4</v>
      </c>
      <c r="D131" s="6">
        <v>0.56842069258523475</v>
      </c>
      <c r="E131" s="5">
        <v>0.7</v>
      </c>
      <c r="F131" s="8">
        <f t="shared" si="4"/>
        <v>0.47499999999999998</v>
      </c>
      <c r="G131" s="8">
        <f t="shared" si="5"/>
        <v>0.625</v>
      </c>
      <c r="H131" s="8">
        <f t="shared" si="6"/>
        <v>1</v>
      </c>
      <c r="I131" s="8">
        <v>1</v>
      </c>
      <c r="J131" s="8">
        <f t="shared" si="7"/>
        <v>33</v>
      </c>
    </row>
    <row r="132" spans="1:10">
      <c r="A132" s="5">
        <v>651656</v>
      </c>
      <c r="B132" s="5" t="s">
        <v>11</v>
      </c>
      <c r="C132" s="5">
        <v>0.4</v>
      </c>
      <c r="D132" s="6">
        <v>0.51102951522751416</v>
      </c>
      <c r="E132" s="5">
        <v>0.7</v>
      </c>
      <c r="F132" s="8">
        <f t="shared" si="4"/>
        <v>0.47499999999999998</v>
      </c>
      <c r="G132" s="8">
        <f t="shared" si="5"/>
        <v>0.625</v>
      </c>
      <c r="H132" s="8">
        <f t="shared" si="6"/>
        <v>1</v>
      </c>
      <c r="I132" s="8">
        <v>1</v>
      </c>
      <c r="J132" s="8">
        <f t="shared" si="7"/>
        <v>34</v>
      </c>
    </row>
    <row r="133" spans="1:10">
      <c r="A133" s="5">
        <v>651656</v>
      </c>
      <c r="B133" s="5" t="s">
        <v>11</v>
      </c>
      <c r="C133" s="5">
        <v>0.4</v>
      </c>
      <c r="D133" s="6">
        <v>0.58248740382005693</v>
      </c>
      <c r="E133" s="5">
        <v>0.7</v>
      </c>
      <c r="F133" s="8">
        <f t="shared" si="4"/>
        <v>0.47499999999999998</v>
      </c>
      <c r="G133" s="8">
        <f t="shared" si="5"/>
        <v>0.625</v>
      </c>
      <c r="H133" s="8">
        <f t="shared" si="6"/>
        <v>1</v>
      </c>
      <c r="I133" s="8">
        <v>1</v>
      </c>
      <c r="J133" s="8">
        <f t="shared" si="7"/>
        <v>35</v>
      </c>
    </row>
    <row r="134" spans="1:10">
      <c r="A134" s="5">
        <v>651656</v>
      </c>
      <c r="B134" s="5" t="s">
        <v>11</v>
      </c>
      <c r="C134" s="5">
        <v>0.4</v>
      </c>
      <c r="D134" s="6">
        <v>0.44876305371445591</v>
      </c>
      <c r="E134" s="5">
        <v>0.7</v>
      </c>
      <c r="F134" s="8">
        <f t="shared" si="4"/>
        <v>0.47499999999999998</v>
      </c>
      <c r="G134" s="8">
        <f t="shared" si="5"/>
        <v>0.625</v>
      </c>
      <c r="H134" s="8">
        <f t="shared" si="6"/>
        <v>0</v>
      </c>
      <c r="I134" s="8">
        <v>1</v>
      </c>
      <c r="J134" s="8">
        <f t="shared" si="7"/>
        <v>36</v>
      </c>
    </row>
    <row r="135" spans="1:10">
      <c r="A135" s="5">
        <v>651656</v>
      </c>
      <c r="B135" s="5" t="s">
        <v>11</v>
      </c>
      <c r="C135" s="5">
        <v>0.4</v>
      </c>
      <c r="D135" s="6">
        <v>0.4685902681025621</v>
      </c>
      <c r="E135" s="5">
        <v>0.7</v>
      </c>
      <c r="F135" s="8">
        <f t="shared" ref="F135:F198" si="8">C135+(E135-C135)/4</f>
        <v>0.47499999999999998</v>
      </c>
      <c r="G135" s="8">
        <f t="shared" ref="G135:G198" si="9">E135-(E135-C135)/4</f>
        <v>0.625</v>
      </c>
      <c r="H135" s="8">
        <f t="shared" ref="H135:H198" si="10">IF(AND(D135&lt;=G135,D135&gt;=F135),1,0)</f>
        <v>0</v>
      </c>
      <c r="I135" s="8">
        <v>1</v>
      </c>
      <c r="J135" s="8">
        <f t="shared" ref="J135:J198" si="11">IF(B135&amp;A135=B134&amp;A134,J134+1,1)</f>
        <v>37</v>
      </c>
    </row>
    <row r="136" spans="1:10">
      <c r="A136" s="5">
        <v>651656</v>
      </c>
      <c r="B136" s="5" t="s">
        <v>11</v>
      </c>
      <c r="C136" s="5">
        <v>0.4</v>
      </c>
      <c r="D136" s="6">
        <v>0.52038130600919119</v>
      </c>
      <c r="E136" s="5">
        <v>0.7</v>
      </c>
      <c r="F136" s="8">
        <f t="shared" si="8"/>
        <v>0.47499999999999998</v>
      </c>
      <c r="G136" s="8">
        <f t="shared" si="9"/>
        <v>0.625</v>
      </c>
      <c r="H136" s="8">
        <f t="shared" si="10"/>
        <v>1</v>
      </c>
      <c r="I136" s="8">
        <v>1</v>
      </c>
      <c r="J136" s="8">
        <f t="shared" si="11"/>
        <v>38</v>
      </c>
    </row>
    <row r="137" spans="1:10">
      <c r="A137" s="5">
        <v>651656</v>
      </c>
      <c r="B137" s="5" t="s">
        <v>11</v>
      </c>
      <c r="C137" s="5">
        <v>0.4</v>
      </c>
      <c r="D137" s="6">
        <v>0.46900826359416459</v>
      </c>
      <c r="E137" s="5">
        <v>0.7</v>
      </c>
      <c r="F137" s="8">
        <f t="shared" si="8"/>
        <v>0.47499999999999998</v>
      </c>
      <c r="G137" s="8">
        <f t="shared" si="9"/>
        <v>0.625</v>
      </c>
      <c r="H137" s="8">
        <f t="shared" si="10"/>
        <v>0</v>
      </c>
      <c r="I137" s="8">
        <v>1</v>
      </c>
      <c r="J137" s="8">
        <f t="shared" si="11"/>
        <v>39</v>
      </c>
    </row>
    <row r="138" spans="1:10">
      <c r="A138" s="5">
        <v>651656</v>
      </c>
      <c r="B138" s="5" t="s">
        <v>11</v>
      </c>
      <c r="C138" s="5">
        <v>0.4</v>
      </c>
      <c r="D138" s="6">
        <v>0.46533503222756006</v>
      </c>
      <c r="E138" s="5">
        <v>0.7</v>
      </c>
      <c r="F138" s="8">
        <f t="shared" si="8"/>
        <v>0.47499999999999998</v>
      </c>
      <c r="G138" s="8">
        <f t="shared" si="9"/>
        <v>0.625</v>
      </c>
      <c r="H138" s="8">
        <f t="shared" si="10"/>
        <v>0</v>
      </c>
      <c r="I138" s="8">
        <v>1</v>
      </c>
      <c r="J138" s="8">
        <f t="shared" si="11"/>
        <v>40</v>
      </c>
    </row>
    <row r="139" spans="1:10">
      <c r="A139" s="5">
        <v>651656</v>
      </c>
      <c r="B139" s="5" t="s">
        <v>11</v>
      </c>
      <c r="C139" s="5">
        <v>0.4</v>
      </c>
      <c r="D139" s="6">
        <v>0.56889516102782112</v>
      </c>
      <c r="E139" s="5">
        <v>0.7</v>
      </c>
      <c r="F139" s="8">
        <f t="shared" si="8"/>
        <v>0.47499999999999998</v>
      </c>
      <c r="G139" s="8">
        <f t="shared" si="9"/>
        <v>0.625</v>
      </c>
      <c r="H139" s="8">
        <f t="shared" si="10"/>
        <v>1</v>
      </c>
      <c r="I139" s="8">
        <v>1</v>
      </c>
      <c r="J139" s="8">
        <f t="shared" si="11"/>
        <v>41</v>
      </c>
    </row>
    <row r="140" spans="1:10">
      <c r="A140" s="5">
        <v>651656</v>
      </c>
      <c r="B140" s="5" t="s">
        <v>11</v>
      </c>
      <c r="C140" s="5">
        <v>0.4</v>
      </c>
      <c r="D140" s="6">
        <v>0.47487160831340597</v>
      </c>
      <c r="E140" s="5">
        <v>0.7</v>
      </c>
      <c r="F140" s="8">
        <f t="shared" si="8"/>
        <v>0.47499999999999998</v>
      </c>
      <c r="G140" s="8">
        <f t="shared" si="9"/>
        <v>0.625</v>
      </c>
      <c r="H140" s="8">
        <f t="shared" si="10"/>
        <v>0</v>
      </c>
      <c r="I140" s="8">
        <v>1</v>
      </c>
      <c r="J140" s="8">
        <f t="shared" si="11"/>
        <v>42</v>
      </c>
    </row>
    <row r="141" spans="1:10">
      <c r="A141" s="5">
        <v>651656</v>
      </c>
      <c r="B141" s="5" t="s">
        <v>11</v>
      </c>
      <c r="C141" s="5">
        <v>0.4</v>
      </c>
      <c r="D141" s="6">
        <v>0.533031796161754</v>
      </c>
      <c r="E141" s="5">
        <v>0.7</v>
      </c>
      <c r="F141" s="8">
        <f t="shared" si="8"/>
        <v>0.47499999999999998</v>
      </c>
      <c r="G141" s="8">
        <f t="shared" si="9"/>
        <v>0.625</v>
      </c>
      <c r="H141" s="8">
        <f t="shared" si="10"/>
        <v>1</v>
      </c>
      <c r="I141" s="8">
        <v>1</v>
      </c>
      <c r="J141" s="8">
        <f t="shared" si="11"/>
        <v>43</v>
      </c>
    </row>
    <row r="142" spans="1:10">
      <c r="A142" s="5">
        <v>651656</v>
      </c>
      <c r="B142" s="5" t="s">
        <v>11</v>
      </c>
      <c r="C142" s="5">
        <v>0.4</v>
      </c>
      <c r="D142" s="6">
        <v>0.58354357741389473</v>
      </c>
      <c r="E142" s="5">
        <v>0.7</v>
      </c>
      <c r="F142" s="8">
        <f t="shared" si="8"/>
        <v>0.47499999999999998</v>
      </c>
      <c r="G142" s="8">
        <f t="shared" si="9"/>
        <v>0.625</v>
      </c>
      <c r="H142" s="8">
        <f t="shared" si="10"/>
        <v>1</v>
      </c>
      <c r="I142" s="8">
        <v>1</v>
      </c>
      <c r="J142" s="8">
        <f t="shared" si="11"/>
        <v>44</v>
      </c>
    </row>
    <row r="143" spans="1:10">
      <c r="A143" s="5">
        <v>651656</v>
      </c>
      <c r="B143" s="5" t="s">
        <v>11</v>
      </c>
      <c r="C143" s="5">
        <v>0.4</v>
      </c>
      <c r="D143" s="6">
        <v>0.46477894771893846</v>
      </c>
      <c r="E143" s="5">
        <v>0.7</v>
      </c>
      <c r="F143" s="8">
        <f t="shared" si="8"/>
        <v>0.47499999999999998</v>
      </c>
      <c r="G143" s="8">
        <f t="shared" si="9"/>
        <v>0.625</v>
      </c>
      <c r="H143" s="8">
        <f t="shared" si="10"/>
        <v>0</v>
      </c>
      <c r="I143" s="8">
        <v>1</v>
      </c>
      <c r="J143" s="8">
        <f t="shared" si="11"/>
        <v>45</v>
      </c>
    </row>
    <row r="144" spans="1:10">
      <c r="A144" s="5">
        <v>651656</v>
      </c>
      <c r="B144" s="5" t="s">
        <v>11</v>
      </c>
      <c r="C144" s="5">
        <v>0.4</v>
      </c>
      <c r="D144" s="6">
        <v>0.51077585201754516</v>
      </c>
      <c r="E144" s="5">
        <v>0.7</v>
      </c>
      <c r="F144" s="8">
        <f t="shared" si="8"/>
        <v>0.47499999999999998</v>
      </c>
      <c r="G144" s="8">
        <f t="shared" si="9"/>
        <v>0.625</v>
      </c>
      <c r="H144" s="8">
        <f t="shared" si="10"/>
        <v>1</v>
      </c>
      <c r="I144" s="8">
        <v>1</v>
      </c>
      <c r="J144" s="8">
        <f t="shared" si="11"/>
        <v>46</v>
      </c>
    </row>
    <row r="145" spans="1:10">
      <c r="A145" s="5">
        <v>651656</v>
      </c>
      <c r="B145" s="5" t="s">
        <v>11</v>
      </c>
      <c r="C145" s="5">
        <v>0.4</v>
      </c>
      <c r="D145" s="6">
        <v>0.58976753194146947</v>
      </c>
      <c r="E145" s="5">
        <v>0.7</v>
      </c>
      <c r="F145" s="8">
        <f t="shared" si="8"/>
        <v>0.47499999999999998</v>
      </c>
      <c r="G145" s="8">
        <f t="shared" si="9"/>
        <v>0.625</v>
      </c>
      <c r="H145" s="8">
        <f t="shared" si="10"/>
        <v>1</v>
      </c>
      <c r="I145" s="8">
        <v>1</v>
      </c>
      <c r="J145" s="8">
        <f t="shared" si="11"/>
        <v>47</v>
      </c>
    </row>
    <row r="146" spans="1:10">
      <c r="A146" s="5">
        <v>651656</v>
      </c>
      <c r="B146" s="5" t="s">
        <v>11</v>
      </c>
      <c r="C146" s="5">
        <v>0.4</v>
      </c>
      <c r="D146" s="6">
        <v>0.46938543057604587</v>
      </c>
      <c r="E146" s="5">
        <v>0.7</v>
      </c>
      <c r="F146" s="8">
        <f t="shared" si="8"/>
        <v>0.47499999999999998</v>
      </c>
      <c r="G146" s="8">
        <f t="shared" si="9"/>
        <v>0.625</v>
      </c>
      <c r="H146" s="8">
        <f t="shared" si="10"/>
        <v>0</v>
      </c>
      <c r="I146" s="8">
        <v>1</v>
      </c>
      <c r="J146" s="8">
        <f t="shared" si="11"/>
        <v>48</v>
      </c>
    </row>
    <row r="147" spans="1:10">
      <c r="A147" s="5">
        <v>651656</v>
      </c>
      <c r="B147" s="5" t="s">
        <v>11</v>
      </c>
      <c r="C147" s="5">
        <v>0.4</v>
      </c>
      <c r="D147" s="6">
        <v>0.57689385882690414</v>
      </c>
      <c r="E147" s="5">
        <v>0.7</v>
      </c>
      <c r="F147" s="8">
        <f t="shared" si="8"/>
        <v>0.47499999999999998</v>
      </c>
      <c r="G147" s="8">
        <f t="shared" si="9"/>
        <v>0.625</v>
      </c>
      <c r="H147" s="8">
        <f t="shared" si="10"/>
        <v>1</v>
      </c>
      <c r="I147" s="8">
        <v>1</v>
      </c>
      <c r="J147" s="8">
        <f t="shared" si="11"/>
        <v>49</v>
      </c>
    </row>
    <row r="148" spans="1:10">
      <c r="A148" s="5">
        <v>651656</v>
      </c>
      <c r="B148" s="5" t="s">
        <v>11</v>
      </c>
      <c r="C148" s="5">
        <v>0.4</v>
      </c>
      <c r="D148" s="6">
        <v>0.55220195065761468</v>
      </c>
      <c r="E148" s="5">
        <v>0.7</v>
      </c>
      <c r="F148" s="8">
        <f t="shared" si="8"/>
        <v>0.47499999999999998</v>
      </c>
      <c r="G148" s="8">
        <f t="shared" si="9"/>
        <v>0.625</v>
      </c>
      <c r="H148" s="8">
        <f t="shared" si="10"/>
        <v>1</v>
      </c>
      <c r="I148" s="8">
        <v>1</v>
      </c>
      <c r="J148" s="8">
        <f t="shared" si="11"/>
        <v>50</v>
      </c>
    </row>
    <row r="149" spans="1:10">
      <c r="A149" s="5">
        <v>651656</v>
      </c>
      <c r="B149" s="5" t="s">
        <v>11</v>
      </c>
      <c r="C149" s="5">
        <v>0.4</v>
      </c>
      <c r="D149" s="6">
        <v>0.49548157488623895</v>
      </c>
      <c r="E149" s="5">
        <v>0.7</v>
      </c>
      <c r="F149" s="8">
        <f t="shared" si="8"/>
        <v>0.47499999999999998</v>
      </c>
      <c r="G149" s="8">
        <f t="shared" si="9"/>
        <v>0.625</v>
      </c>
      <c r="H149" s="8">
        <f t="shared" si="10"/>
        <v>1</v>
      </c>
      <c r="I149" s="8">
        <v>1</v>
      </c>
      <c r="J149" s="8">
        <f t="shared" si="11"/>
        <v>51</v>
      </c>
    </row>
    <row r="150" spans="1:10">
      <c r="A150" s="5">
        <v>651656</v>
      </c>
      <c r="B150" s="5" t="s">
        <v>11</v>
      </c>
      <c r="C150" s="5">
        <v>0.4</v>
      </c>
      <c r="D150" s="6">
        <v>0.54317178612676165</v>
      </c>
      <c r="E150" s="5">
        <v>0.7</v>
      </c>
      <c r="F150" s="8">
        <f t="shared" si="8"/>
        <v>0.47499999999999998</v>
      </c>
      <c r="G150" s="8">
        <f t="shared" si="9"/>
        <v>0.625</v>
      </c>
      <c r="H150" s="8">
        <f t="shared" si="10"/>
        <v>1</v>
      </c>
      <c r="I150" s="8">
        <v>1</v>
      </c>
      <c r="J150" s="8">
        <f t="shared" si="11"/>
        <v>52</v>
      </c>
    </row>
    <row r="151" spans="1:10">
      <c r="A151" s="5">
        <v>651656</v>
      </c>
      <c r="B151" s="5" t="s">
        <v>11</v>
      </c>
      <c r="C151" s="5">
        <v>0.4</v>
      </c>
      <c r="D151" s="6">
        <v>0.52082358571325638</v>
      </c>
      <c r="E151" s="5">
        <v>0.7</v>
      </c>
      <c r="F151" s="8">
        <f t="shared" si="8"/>
        <v>0.47499999999999998</v>
      </c>
      <c r="G151" s="8">
        <f t="shared" si="9"/>
        <v>0.625</v>
      </c>
      <c r="H151" s="8">
        <f t="shared" si="10"/>
        <v>1</v>
      </c>
      <c r="I151" s="8">
        <v>1</v>
      </c>
      <c r="J151" s="8">
        <f t="shared" si="11"/>
        <v>53</v>
      </c>
    </row>
    <row r="152" spans="1:10">
      <c r="A152" s="5">
        <v>651656</v>
      </c>
      <c r="B152" s="5" t="s">
        <v>11</v>
      </c>
      <c r="C152" s="5">
        <v>0.4</v>
      </c>
      <c r="D152" s="6">
        <v>0.55203170199174101</v>
      </c>
      <c r="E152" s="5">
        <v>0.7</v>
      </c>
      <c r="F152" s="8">
        <f t="shared" si="8"/>
        <v>0.47499999999999998</v>
      </c>
      <c r="G152" s="8">
        <f t="shared" si="9"/>
        <v>0.625</v>
      </c>
      <c r="H152" s="8">
        <f t="shared" si="10"/>
        <v>1</v>
      </c>
      <c r="I152" s="8">
        <v>1</v>
      </c>
      <c r="J152" s="8">
        <f t="shared" si="11"/>
        <v>54</v>
      </c>
    </row>
    <row r="153" spans="1:10">
      <c r="A153" s="5">
        <v>651656</v>
      </c>
      <c r="B153" s="5" t="s">
        <v>11</v>
      </c>
      <c r="C153" s="5">
        <v>0.4</v>
      </c>
      <c r="D153" s="6">
        <v>0.48324835038723252</v>
      </c>
      <c r="E153" s="5">
        <v>0.7</v>
      </c>
      <c r="F153" s="8">
        <f t="shared" si="8"/>
        <v>0.47499999999999998</v>
      </c>
      <c r="G153" s="8">
        <f t="shared" si="9"/>
        <v>0.625</v>
      </c>
      <c r="H153" s="8">
        <f t="shared" si="10"/>
        <v>1</v>
      </c>
      <c r="I153" s="8">
        <v>1</v>
      </c>
      <c r="J153" s="8">
        <f t="shared" si="11"/>
        <v>55</v>
      </c>
    </row>
    <row r="154" spans="1:10">
      <c r="A154" s="5">
        <v>656885</v>
      </c>
      <c r="B154" s="5" t="s">
        <v>9</v>
      </c>
      <c r="C154" s="5">
        <v>25</v>
      </c>
      <c r="D154" s="7">
        <v>27.791396560524223</v>
      </c>
      <c r="E154" s="5">
        <v>32</v>
      </c>
      <c r="F154" s="8">
        <f t="shared" si="8"/>
        <v>26.75</v>
      </c>
      <c r="G154" s="8">
        <f t="shared" si="9"/>
        <v>30.25</v>
      </c>
      <c r="H154" s="8">
        <f t="shared" si="10"/>
        <v>1</v>
      </c>
      <c r="I154" s="8">
        <v>1</v>
      </c>
      <c r="J154" s="8">
        <f t="shared" si="11"/>
        <v>1</v>
      </c>
    </row>
    <row r="155" spans="1:10">
      <c r="A155" s="5">
        <v>656885</v>
      </c>
      <c r="B155" s="5" t="s">
        <v>9</v>
      </c>
      <c r="C155" s="5">
        <v>25</v>
      </c>
      <c r="D155" s="7">
        <v>29.252582976750215</v>
      </c>
      <c r="E155" s="5">
        <v>32</v>
      </c>
      <c r="F155" s="8">
        <f t="shared" si="8"/>
        <v>26.75</v>
      </c>
      <c r="G155" s="8">
        <f t="shared" si="9"/>
        <v>30.25</v>
      </c>
      <c r="H155" s="8">
        <f t="shared" si="10"/>
        <v>1</v>
      </c>
      <c r="I155" s="8">
        <v>1</v>
      </c>
      <c r="J155" s="8">
        <f t="shared" si="11"/>
        <v>2</v>
      </c>
    </row>
    <row r="156" spans="1:10">
      <c r="A156" s="5">
        <v>656885</v>
      </c>
      <c r="B156" s="5" t="s">
        <v>9</v>
      </c>
      <c r="C156" s="5">
        <v>25</v>
      </c>
      <c r="D156" s="7">
        <v>30.634837143950314</v>
      </c>
      <c r="E156" s="5">
        <v>32</v>
      </c>
      <c r="F156" s="8">
        <f t="shared" si="8"/>
        <v>26.75</v>
      </c>
      <c r="G156" s="8">
        <f t="shared" si="9"/>
        <v>30.25</v>
      </c>
      <c r="H156" s="8">
        <f t="shared" si="10"/>
        <v>0</v>
      </c>
      <c r="I156" s="8">
        <v>1</v>
      </c>
      <c r="J156" s="8">
        <f t="shared" si="11"/>
        <v>3</v>
      </c>
    </row>
    <row r="157" spans="1:10">
      <c r="A157" s="5">
        <v>656885</v>
      </c>
      <c r="B157" s="5" t="s">
        <v>9</v>
      </c>
      <c r="C157" s="5">
        <v>25</v>
      </c>
      <c r="D157" s="7">
        <v>32.381986932901931</v>
      </c>
      <c r="E157" s="5">
        <v>32</v>
      </c>
      <c r="F157" s="8">
        <f t="shared" si="8"/>
        <v>26.75</v>
      </c>
      <c r="G157" s="8">
        <f t="shared" si="9"/>
        <v>30.25</v>
      </c>
      <c r="H157" s="8">
        <f t="shared" si="10"/>
        <v>0</v>
      </c>
      <c r="I157" s="8">
        <v>1</v>
      </c>
      <c r="J157" s="8">
        <f t="shared" si="11"/>
        <v>4</v>
      </c>
    </row>
    <row r="158" spans="1:10">
      <c r="A158" s="5">
        <v>656885</v>
      </c>
      <c r="B158" s="5" t="s">
        <v>9</v>
      </c>
      <c r="C158" s="5">
        <v>25</v>
      </c>
      <c r="D158" s="7">
        <v>32.657013509839842</v>
      </c>
      <c r="E158" s="5">
        <v>32</v>
      </c>
      <c r="F158" s="8">
        <f t="shared" si="8"/>
        <v>26.75</v>
      </c>
      <c r="G158" s="8">
        <f t="shared" si="9"/>
        <v>30.25</v>
      </c>
      <c r="H158" s="8">
        <f t="shared" si="10"/>
        <v>0</v>
      </c>
      <c r="I158" s="8">
        <v>1</v>
      </c>
      <c r="J158" s="8">
        <f t="shared" si="11"/>
        <v>5</v>
      </c>
    </row>
    <row r="159" spans="1:10">
      <c r="A159" s="5">
        <v>656885</v>
      </c>
      <c r="B159" s="5" t="s">
        <v>9</v>
      </c>
      <c r="C159" s="5">
        <v>25</v>
      </c>
      <c r="D159" s="7">
        <v>32.671121288357469</v>
      </c>
      <c r="E159" s="5">
        <v>32</v>
      </c>
      <c r="F159" s="8">
        <f t="shared" si="8"/>
        <v>26.75</v>
      </c>
      <c r="G159" s="8">
        <f t="shared" si="9"/>
        <v>30.25</v>
      </c>
      <c r="H159" s="8">
        <f t="shared" si="10"/>
        <v>0</v>
      </c>
      <c r="I159" s="8">
        <v>1</v>
      </c>
      <c r="J159" s="8">
        <f t="shared" si="11"/>
        <v>6</v>
      </c>
    </row>
    <row r="160" spans="1:10">
      <c r="A160" s="5">
        <v>656885</v>
      </c>
      <c r="B160" s="5" t="s">
        <v>9</v>
      </c>
      <c r="C160" s="5">
        <v>25</v>
      </c>
      <c r="D160" s="7">
        <v>33.498175594778232</v>
      </c>
      <c r="E160" s="5">
        <v>32</v>
      </c>
      <c r="F160" s="8">
        <f t="shared" si="8"/>
        <v>26.75</v>
      </c>
      <c r="G160" s="8">
        <f t="shared" si="9"/>
        <v>30.25</v>
      </c>
      <c r="H160" s="8">
        <f t="shared" si="10"/>
        <v>0</v>
      </c>
      <c r="I160" s="8">
        <v>1</v>
      </c>
      <c r="J160" s="8">
        <f t="shared" si="11"/>
        <v>7</v>
      </c>
    </row>
    <row r="161" spans="1:10">
      <c r="A161" s="5">
        <v>656885</v>
      </c>
      <c r="B161" s="5" t="s">
        <v>9</v>
      </c>
      <c r="C161" s="5">
        <v>25</v>
      </c>
      <c r="D161" s="7">
        <v>28.045573628504805</v>
      </c>
      <c r="E161" s="5">
        <v>32</v>
      </c>
      <c r="F161" s="8">
        <f t="shared" si="8"/>
        <v>26.75</v>
      </c>
      <c r="G161" s="8">
        <f t="shared" si="9"/>
        <v>30.25</v>
      </c>
      <c r="H161" s="8">
        <f t="shared" si="10"/>
        <v>1</v>
      </c>
      <c r="I161" s="8">
        <v>1</v>
      </c>
      <c r="J161" s="8">
        <f t="shared" si="11"/>
        <v>8</v>
      </c>
    </row>
    <row r="162" spans="1:10">
      <c r="A162" s="5">
        <v>656885</v>
      </c>
      <c r="B162" s="5" t="s">
        <v>9</v>
      </c>
      <c r="C162" s="5">
        <v>25</v>
      </c>
      <c r="D162" s="7">
        <v>31.811201226343581</v>
      </c>
      <c r="E162" s="5">
        <v>32</v>
      </c>
      <c r="F162" s="8">
        <f t="shared" si="8"/>
        <v>26.75</v>
      </c>
      <c r="G162" s="8">
        <f t="shared" si="9"/>
        <v>30.25</v>
      </c>
      <c r="H162" s="8">
        <f t="shared" si="10"/>
        <v>0</v>
      </c>
      <c r="I162" s="8">
        <v>1</v>
      </c>
      <c r="J162" s="8">
        <f t="shared" si="11"/>
        <v>9</v>
      </c>
    </row>
    <row r="163" spans="1:10">
      <c r="A163" s="5">
        <v>656885</v>
      </c>
      <c r="B163" s="5" t="s">
        <v>9</v>
      </c>
      <c r="C163" s="5">
        <v>25</v>
      </c>
      <c r="D163" s="7">
        <v>31.033613566560771</v>
      </c>
      <c r="E163" s="5">
        <v>32</v>
      </c>
      <c r="F163" s="8">
        <f t="shared" si="8"/>
        <v>26.75</v>
      </c>
      <c r="G163" s="8">
        <f t="shared" si="9"/>
        <v>30.25</v>
      </c>
      <c r="H163" s="8">
        <f t="shared" si="10"/>
        <v>0</v>
      </c>
      <c r="I163" s="8">
        <v>1</v>
      </c>
      <c r="J163" s="8">
        <f t="shared" si="11"/>
        <v>10</v>
      </c>
    </row>
    <row r="164" spans="1:10">
      <c r="A164" s="5">
        <v>656885</v>
      </c>
      <c r="B164" s="5" t="s">
        <v>9</v>
      </c>
      <c r="C164" s="5">
        <v>25</v>
      </c>
      <c r="D164" s="7">
        <v>31.873085788960502</v>
      </c>
      <c r="E164" s="5">
        <v>32</v>
      </c>
      <c r="F164" s="8">
        <f t="shared" si="8"/>
        <v>26.75</v>
      </c>
      <c r="G164" s="8">
        <f t="shared" si="9"/>
        <v>30.25</v>
      </c>
      <c r="H164" s="8">
        <f t="shared" si="10"/>
        <v>0</v>
      </c>
      <c r="I164" s="8">
        <v>1</v>
      </c>
      <c r="J164" s="8">
        <f t="shared" si="11"/>
        <v>11</v>
      </c>
    </row>
    <row r="165" spans="1:10">
      <c r="A165" s="5">
        <v>656885</v>
      </c>
      <c r="B165" s="5" t="s">
        <v>9</v>
      </c>
      <c r="C165" s="5">
        <v>25</v>
      </c>
      <c r="D165" s="7">
        <v>28.693916504015441</v>
      </c>
      <c r="E165" s="5">
        <v>32</v>
      </c>
      <c r="F165" s="8">
        <f t="shared" si="8"/>
        <v>26.75</v>
      </c>
      <c r="G165" s="8">
        <f t="shared" si="9"/>
        <v>30.25</v>
      </c>
      <c r="H165" s="8">
        <f t="shared" si="10"/>
        <v>1</v>
      </c>
      <c r="I165" s="8">
        <v>1</v>
      </c>
      <c r="J165" s="8">
        <f t="shared" si="11"/>
        <v>12</v>
      </c>
    </row>
    <row r="166" spans="1:10">
      <c r="A166" s="5">
        <v>656885</v>
      </c>
      <c r="B166" s="5" t="s">
        <v>9</v>
      </c>
      <c r="C166" s="5">
        <v>25</v>
      </c>
      <c r="D166" s="7">
        <v>31.896221320620356</v>
      </c>
      <c r="E166" s="5">
        <v>32</v>
      </c>
      <c r="F166" s="8">
        <f t="shared" si="8"/>
        <v>26.75</v>
      </c>
      <c r="G166" s="8">
        <f t="shared" si="9"/>
        <v>30.25</v>
      </c>
      <c r="H166" s="8">
        <f t="shared" si="10"/>
        <v>0</v>
      </c>
      <c r="I166" s="8">
        <v>1</v>
      </c>
      <c r="J166" s="8">
        <f t="shared" si="11"/>
        <v>13</v>
      </c>
    </row>
    <row r="167" spans="1:10">
      <c r="A167" s="5">
        <v>656885</v>
      </c>
      <c r="B167" s="5" t="s">
        <v>9</v>
      </c>
      <c r="C167" s="5">
        <v>25</v>
      </c>
      <c r="D167" s="7">
        <v>31.69405278372794</v>
      </c>
      <c r="E167" s="5">
        <v>32</v>
      </c>
      <c r="F167" s="8">
        <f t="shared" si="8"/>
        <v>26.75</v>
      </c>
      <c r="G167" s="8">
        <f t="shared" si="9"/>
        <v>30.25</v>
      </c>
      <c r="H167" s="8">
        <f t="shared" si="10"/>
        <v>0</v>
      </c>
      <c r="I167" s="8">
        <v>1</v>
      </c>
      <c r="J167" s="8">
        <f t="shared" si="11"/>
        <v>14</v>
      </c>
    </row>
    <row r="168" spans="1:10">
      <c r="A168" s="5">
        <v>656885</v>
      </c>
      <c r="B168" s="5" t="s">
        <v>9</v>
      </c>
      <c r="C168" s="5">
        <v>25</v>
      </c>
      <c r="D168" s="7">
        <v>31.076851204250833</v>
      </c>
      <c r="E168" s="5">
        <v>32</v>
      </c>
      <c r="F168" s="8">
        <f t="shared" si="8"/>
        <v>26.75</v>
      </c>
      <c r="G168" s="8">
        <f t="shared" si="9"/>
        <v>30.25</v>
      </c>
      <c r="H168" s="8">
        <f t="shared" si="10"/>
        <v>0</v>
      </c>
      <c r="I168" s="8">
        <v>1</v>
      </c>
      <c r="J168" s="8">
        <f t="shared" si="11"/>
        <v>15</v>
      </c>
    </row>
    <row r="169" spans="1:10">
      <c r="A169" s="5">
        <v>656885</v>
      </c>
      <c r="B169" s="5" t="s">
        <v>9</v>
      </c>
      <c r="C169" s="5">
        <v>25</v>
      </c>
      <c r="D169" s="7">
        <v>30.331841354822007</v>
      </c>
      <c r="E169" s="5">
        <v>32</v>
      </c>
      <c r="F169" s="8">
        <f t="shared" si="8"/>
        <v>26.75</v>
      </c>
      <c r="G169" s="8">
        <f t="shared" si="9"/>
        <v>30.25</v>
      </c>
      <c r="H169" s="8">
        <f t="shared" si="10"/>
        <v>0</v>
      </c>
      <c r="I169" s="8">
        <v>1</v>
      </c>
      <c r="J169" s="8">
        <f t="shared" si="11"/>
        <v>16</v>
      </c>
    </row>
    <row r="170" spans="1:10">
      <c r="A170" s="5">
        <v>656885</v>
      </c>
      <c r="B170" s="5" t="s">
        <v>9</v>
      </c>
      <c r="C170" s="5">
        <v>25</v>
      </c>
      <c r="D170" s="7">
        <v>29.162538956843566</v>
      </c>
      <c r="E170" s="5">
        <v>32</v>
      </c>
      <c r="F170" s="8">
        <f t="shared" si="8"/>
        <v>26.75</v>
      </c>
      <c r="G170" s="8">
        <f t="shared" si="9"/>
        <v>30.25</v>
      </c>
      <c r="H170" s="8">
        <f t="shared" si="10"/>
        <v>1</v>
      </c>
      <c r="I170" s="8">
        <v>1</v>
      </c>
      <c r="J170" s="8">
        <f t="shared" si="11"/>
        <v>17</v>
      </c>
    </row>
    <row r="171" spans="1:10">
      <c r="A171" s="5">
        <v>656885</v>
      </c>
      <c r="B171" s="5" t="s">
        <v>9</v>
      </c>
      <c r="C171" s="5">
        <v>25</v>
      </c>
      <c r="D171" s="7">
        <v>31.895018261994974</v>
      </c>
      <c r="E171" s="5">
        <v>32</v>
      </c>
      <c r="F171" s="8">
        <f t="shared" si="8"/>
        <v>26.75</v>
      </c>
      <c r="G171" s="8">
        <f t="shared" si="9"/>
        <v>30.25</v>
      </c>
      <c r="H171" s="8">
        <f t="shared" si="10"/>
        <v>0</v>
      </c>
      <c r="I171" s="8">
        <v>1</v>
      </c>
      <c r="J171" s="8">
        <f t="shared" si="11"/>
        <v>18</v>
      </c>
    </row>
    <row r="172" spans="1:10">
      <c r="A172" s="5">
        <v>656885</v>
      </c>
      <c r="B172" s="5" t="s">
        <v>9</v>
      </c>
      <c r="C172" s="5">
        <v>25</v>
      </c>
      <c r="D172" s="7">
        <v>31.685360176047535</v>
      </c>
      <c r="E172" s="5">
        <v>32</v>
      </c>
      <c r="F172" s="8">
        <f t="shared" si="8"/>
        <v>26.75</v>
      </c>
      <c r="G172" s="8">
        <f t="shared" si="9"/>
        <v>30.25</v>
      </c>
      <c r="H172" s="8">
        <f t="shared" si="10"/>
        <v>0</v>
      </c>
      <c r="I172" s="8">
        <v>1</v>
      </c>
      <c r="J172" s="8">
        <f t="shared" si="11"/>
        <v>19</v>
      </c>
    </row>
    <row r="173" spans="1:10">
      <c r="A173" s="5">
        <v>656885</v>
      </c>
      <c r="B173" s="5" t="s">
        <v>9</v>
      </c>
      <c r="C173" s="5">
        <v>25</v>
      </c>
      <c r="D173" s="7">
        <v>31.767117839904127</v>
      </c>
      <c r="E173" s="5">
        <v>32</v>
      </c>
      <c r="F173" s="8">
        <f t="shared" si="8"/>
        <v>26.75</v>
      </c>
      <c r="G173" s="8">
        <f t="shared" si="9"/>
        <v>30.25</v>
      </c>
      <c r="H173" s="8">
        <f t="shared" si="10"/>
        <v>0</v>
      </c>
      <c r="I173" s="8">
        <v>1</v>
      </c>
      <c r="J173" s="8">
        <f t="shared" si="11"/>
        <v>20</v>
      </c>
    </row>
    <row r="174" spans="1:10">
      <c r="A174" s="5">
        <v>656885</v>
      </c>
      <c r="B174" s="5" t="s">
        <v>9</v>
      </c>
      <c r="C174" s="5">
        <v>25</v>
      </c>
      <c r="D174" s="7">
        <v>30.806332882132171</v>
      </c>
      <c r="E174" s="5">
        <v>32</v>
      </c>
      <c r="F174" s="8">
        <f t="shared" si="8"/>
        <v>26.75</v>
      </c>
      <c r="G174" s="8">
        <f t="shared" si="9"/>
        <v>30.25</v>
      </c>
      <c r="H174" s="8">
        <f t="shared" si="10"/>
        <v>0</v>
      </c>
      <c r="I174" s="8">
        <v>1</v>
      </c>
      <c r="J174" s="8">
        <f t="shared" si="11"/>
        <v>21</v>
      </c>
    </row>
    <row r="175" spans="1:10">
      <c r="A175" s="5">
        <v>656885</v>
      </c>
      <c r="B175" s="5" t="s">
        <v>9</v>
      </c>
      <c r="C175" s="5">
        <v>25</v>
      </c>
      <c r="D175" s="7">
        <v>28.811991431922614</v>
      </c>
      <c r="E175" s="5">
        <v>32</v>
      </c>
      <c r="F175" s="8">
        <f t="shared" si="8"/>
        <v>26.75</v>
      </c>
      <c r="G175" s="8">
        <f t="shared" si="9"/>
        <v>30.25</v>
      </c>
      <c r="H175" s="8">
        <f t="shared" si="10"/>
        <v>1</v>
      </c>
      <c r="I175" s="8">
        <v>1</v>
      </c>
      <c r="J175" s="8">
        <f t="shared" si="11"/>
        <v>22</v>
      </c>
    </row>
    <row r="176" spans="1:10">
      <c r="A176" s="5">
        <v>656885</v>
      </c>
      <c r="B176" s="5" t="s">
        <v>9</v>
      </c>
      <c r="C176" s="5">
        <v>25</v>
      </c>
      <c r="D176" s="7">
        <v>30.165325799712466</v>
      </c>
      <c r="E176" s="5">
        <v>32</v>
      </c>
      <c r="F176" s="8">
        <f t="shared" si="8"/>
        <v>26.75</v>
      </c>
      <c r="G176" s="8">
        <f t="shared" si="9"/>
        <v>30.25</v>
      </c>
      <c r="H176" s="8">
        <f t="shared" si="10"/>
        <v>1</v>
      </c>
      <c r="I176" s="8">
        <v>1</v>
      </c>
      <c r="J176" s="8">
        <f t="shared" si="11"/>
        <v>23</v>
      </c>
    </row>
    <row r="177" spans="1:10">
      <c r="A177" s="5">
        <v>656885</v>
      </c>
      <c r="B177" s="5" t="s">
        <v>9</v>
      </c>
      <c r="C177" s="5">
        <v>25</v>
      </c>
      <c r="D177" s="7">
        <v>32.480372828070131</v>
      </c>
      <c r="E177" s="5">
        <v>32</v>
      </c>
      <c r="F177" s="8">
        <f t="shared" si="8"/>
        <v>26.75</v>
      </c>
      <c r="G177" s="8">
        <f t="shared" si="9"/>
        <v>30.25</v>
      </c>
      <c r="H177" s="8">
        <f t="shared" si="10"/>
        <v>0</v>
      </c>
      <c r="I177" s="8">
        <v>1</v>
      </c>
      <c r="J177" s="8">
        <f t="shared" si="11"/>
        <v>24</v>
      </c>
    </row>
    <row r="178" spans="1:10">
      <c r="A178" s="5">
        <v>656885</v>
      </c>
      <c r="B178" s="5" t="s">
        <v>9</v>
      </c>
      <c r="C178" s="5">
        <v>25</v>
      </c>
      <c r="D178" s="7">
        <v>27.917132689400415</v>
      </c>
      <c r="E178" s="5">
        <v>32</v>
      </c>
      <c r="F178" s="8">
        <f t="shared" si="8"/>
        <v>26.75</v>
      </c>
      <c r="G178" s="8">
        <f t="shared" si="9"/>
        <v>30.25</v>
      </c>
      <c r="H178" s="8">
        <f t="shared" si="10"/>
        <v>1</v>
      </c>
      <c r="I178" s="8">
        <v>1</v>
      </c>
      <c r="J178" s="8">
        <f t="shared" si="11"/>
        <v>25</v>
      </c>
    </row>
    <row r="179" spans="1:10">
      <c r="A179" s="5">
        <v>656885</v>
      </c>
      <c r="B179" s="5" t="s">
        <v>9</v>
      </c>
      <c r="C179" s="5">
        <v>25</v>
      </c>
      <c r="D179" s="7">
        <v>29.580140185849437</v>
      </c>
      <c r="E179" s="5">
        <v>32</v>
      </c>
      <c r="F179" s="8">
        <f t="shared" si="8"/>
        <v>26.75</v>
      </c>
      <c r="G179" s="8">
        <f t="shared" si="9"/>
        <v>30.25</v>
      </c>
      <c r="H179" s="8">
        <f t="shared" si="10"/>
        <v>1</v>
      </c>
      <c r="I179" s="8">
        <v>1</v>
      </c>
      <c r="J179" s="8">
        <f t="shared" si="11"/>
        <v>26</v>
      </c>
    </row>
    <row r="180" spans="1:10">
      <c r="A180" s="5">
        <v>656885</v>
      </c>
      <c r="B180" s="5" t="s">
        <v>9</v>
      </c>
      <c r="C180" s="5">
        <v>25</v>
      </c>
      <c r="D180" s="7">
        <v>32.964011155923302</v>
      </c>
      <c r="E180" s="5">
        <v>32</v>
      </c>
      <c r="F180" s="8">
        <f t="shared" si="8"/>
        <v>26.75</v>
      </c>
      <c r="G180" s="8">
        <f t="shared" si="9"/>
        <v>30.25</v>
      </c>
      <c r="H180" s="8">
        <f t="shared" si="10"/>
        <v>0</v>
      </c>
      <c r="I180" s="8">
        <v>1</v>
      </c>
      <c r="J180" s="8">
        <f t="shared" si="11"/>
        <v>27</v>
      </c>
    </row>
    <row r="181" spans="1:10">
      <c r="A181" s="5">
        <v>656885</v>
      </c>
      <c r="B181" s="5" t="s">
        <v>12</v>
      </c>
      <c r="C181" s="5">
        <v>110</v>
      </c>
      <c r="D181" s="7">
        <v>113.60059960819099</v>
      </c>
      <c r="E181" s="5">
        <v>130</v>
      </c>
      <c r="F181" s="8">
        <f t="shared" si="8"/>
        <v>115</v>
      </c>
      <c r="G181" s="8">
        <f t="shared" si="9"/>
        <v>125</v>
      </c>
      <c r="H181" s="8">
        <f t="shared" si="10"/>
        <v>0</v>
      </c>
      <c r="I181" s="8">
        <v>1</v>
      </c>
      <c r="J181" s="8">
        <f t="shared" si="11"/>
        <v>1</v>
      </c>
    </row>
    <row r="182" spans="1:10">
      <c r="A182" s="5">
        <v>656885</v>
      </c>
      <c r="B182" s="5" t="s">
        <v>12</v>
      </c>
      <c r="C182" s="5">
        <v>110</v>
      </c>
      <c r="D182" s="7">
        <v>113.41475514273293</v>
      </c>
      <c r="E182" s="5">
        <v>130</v>
      </c>
      <c r="F182" s="8">
        <f t="shared" si="8"/>
        <v>115</v>
      </c>
      <c r="G182" s="8">
        <f t="shared" si="9"/>
        <v>125</v>
      </c>
      <c r="H182" s="8">
        <f t="shared" si="10"/>
        <v>0</v>
      </c>
      <c r="I182" s="8">
        <v>1</v>
      </c>
      <c r="J182" s="8">
        <f t="shared" si="11"/>
        <v>2</v>
      </c>
    </row>
    <row r="183" spans="1:10">
      <c r="A183" s="5">
        <v>656885</v>
      </c>
      <c r="B183" s="5" t="s">
        <v>12</v>
      </c>
      <c r="C183" s="5">
        <v>110</v>
      </c>
      <c r="D183" s="7">
        <v>115.39653026133168</v>
      </c>
      <c r="E183" s="5">
        <v>130</v>
      </c>
      <c r="F183" s="8">
        <f t="shared" si="8"/>
        <v>115</v>
      </c>
      <c r="G183" s="8">
        <f t="shared" si="9"/>
        <v>125</v>
      </c>
      <c r="H183" s="8">
        <f t="shared" si="10"/>
        <v>1</v>
      </c>
      <c r="I183" s="8">
        <v>1</v>
      </c>
      <c r="J183" s="8">
        <f t="shared" si="11"/>
        <v>3</v>
      </c>
    </row>
    <row r="184" spans="1:10">
      <c r="A184" s="5">
        <v>656885</v>
      </c>
      <c r="B184" s="5" t="s">
        <v>12</v>
      </c>
      <c r="C184" s="5">
        <v>110</v>
      </c>
      <c r="D184" s="7">
        <v>108.33704457593403</v>
      </c>
      <c r="E184" s="5">
        <v>130</v>
      </c>
      <c r="F184" s="8">
        <f t="shared" si="8"/>
        <v>115</v>
      </c>
      <c r="G184" s="8">
        <f t="shared" si="9"/>
        <v>125</v>
      </c>
      <c r="H184" s="8">
        <f t="shared" si="10"/>
        <v>0</v>
      </c>
      <c r="I184" s="8">
        <v>1</v>
      </c>
      <c r="J184" s="8">
        <f t="shared" si="11"/>
        <v>4</v>
      </c>
    </row>
    <row r="185" spans="1:10">
      <c r="A185" s="5">
        <v>656885</v>
      </c>
      <c r="B185" s="5" t="s">
        <v>12</v>
      </c>
      <c r="C185" s="5">
        <v>110</v>
      </c>
      <c r="D185" s="7">
        <v>111.90979435151876</v>
      </c>
      <c r="E185" s="5">
        <v>130</v>
      </c>
      <c r="F185" s="8">
        <f t="shared" si="8"/>
        <v>115</v>
      </c>
      <c r="G185" s="8">
        <f t="shared" si="9"/>
        <v>125</v>
      </c>
      <c r="H185" s="8">
        <f t="shared" si="10"/>
        <v>0</v>
      </c>
      <c r="I185" s="8">
        <v>1</v>
      </c>
      <c r="J185" s="8">
        <f t="shared" si="11"/>
        <v>5</v>
      </c>
    </row>
    <row r="186" spans="1:10">
      <c r="A186" s="5">
        <v>656885</v>
      </c>
      <c r="B186" s="5" t="s">
        <v>12</v>
      </c>
      <c r="C186" s="5">
        <v>110</v>
      </c>
      <c r="D186" s="7">
        <v>119.89079046010565</v>
      </c>
      <c r="E186" s="5">
        <v>130</v>
      </c>
      <c r="F186" s="8">
        <f t="shared" si="8"/>
        <v>115</v>
      </c>
      <c r="G186" s="8">
        <f t="shared" si="9"/>
        <v>125</v>
      </c>
      <c r="H186" s="8">
        <f t="shared" si="10"/>
        <v>1</v>
      </c>
      <c r="I186" s="8">
        <v>1</v>
      </c>
      <c r="J186" s="8">
        <f t="shared" si="11"/>
        <v>6</v>
      </c>
    </row>
    <row r="187" spans="1:10">
      <c r="A187" s="5">
        <v>656885</v>
      </c>
      <c r="B187" s="5" t="s">
        <v>12</v>
      </c>
      <c r="C187" s="5">
        <v>110</v>
      </c>
      <c r="D187" s="7">
        <v>122.16439314857695</v>
      </c>
      <c r="E187" s="5">
        <v>130</v>
      </c>
      <c r="F187" s="8">
        <f t="shared" si="8"/>
        <v>115</v>
      </c>
      <c r="G187" s="8">
        <f t="shared" si="9"/>
        <v>125</v>
      </c>
      <c r="H187" s="8">
        <f t="shared" si="10"/>
        <v>1</v>
      </c>
      <c r="I187" s="8">
        <v>1</v>
      </c>
      <c r="J187" s="8">
        <f t="shared" si="11"/>
        <v>7</v>
      </c>
    </row>
    <row r="188" spans="1:10">
      <c r="A188" s="5">
        <v>656885</v>
      </c>
      <c r="B188" s="5" t="s">
        <v>12</v>
      </c>
      <c r="C188" s="5">
        <v>110</v>
      </c>
      <c r="D188" s="7">
        <v>110.02108442968537</v>
      </c>
      <c r="E188" s="5">
        <v>130</v>
      </c>
      <c r="F188" s="8">
        <f t="shared" si="8"/>
        <v>115</v>
      </c>
      <c r="G188" s="8">
        <f t="shared" si="9"/>
        <v>125</v>
      </c>
      <c r="H188" s="8">
        <f t="shared" si="10"/>
        <v>0</v>
      </c>
      <c r="I188" s="8">
        <v>1</v>
      </c>
      <c r="J188" s="8">
        <f t="shared" si="11"/>
        <v>8</v>
      </c>
    </row>
    <row r="189" spans="1:10">
      <c r="A189" s="5">
        <v>656885</v>
      </c>
      <c r="B189" s="5" t="s">
        <v>12</v>
      </c>
      <c r="C189" s="5">
        <v>110</v>
      </c>
      <c r="D189" s="7">
        <v>110.02975920922987</v>
      </c>
      <c r="E189" s="5">
        <v>130</v>
      </c>
      <c r="F189" s="8">
        <f t="shared" si="8"/>
        <v>115</v>
      </c>
      <c r="G189" s="8">
        <f t="shared" si="9"/>
        <v>125</v>
      </c>
      <c r="H189" s="8">
        <f t="shared" si="10"/>
        <v>0</v>
      </c>
      <c r="I189" s="8">
        <v>1</v>
      </c>
      <c r="J189" s="8">
        <f t="shared" si="11"/>
        <v>9</v>
      </c>
    </row>
    <row r="190" spans="1:10">
      <c r="A190" s="5">
        <v>656885</v>
      </c>
      <c r="B190" s="5" t="s">
        <v>12</v>
      </c>
      <c r="C190" s="5">
        <v>110</v>
      </c>
      <c r="D190" s="7">
        <v>110.58300666487179</v>
      </c>
      <c r="E190" s="5">
        <v>130</v>
      </c>
      <c r="F190" s="8">
        <f t="shared" si="8"/>
        <v>115</v>
      </c>
      <c r="G190" s="8">
        <f t="shared" si="9"/>
        <v>125</v>
      </c>
      <c r="H190" s="8">
        <f t="shared" si="10"/>
        <v>0</v>
      </c>
      <c r="I190" s="8">
        <v>1</v>
      </c>
      <c r="J190" s="8">
        <f t="shared" si="11"/>
        <v>10</v>
      </c>
    </row>
    <row r="191" spans="1:10">
      <c r="A191" s="5">
        <v>656885</v>
      </c>
      <c r="B191" s="5" t="s">
        <v>12</v>
      </c>
      <c r="C191" s="5">
        <v>110</v>
      </c>
      <c r="D191" s="7">
        <v>107.65462702057167</v>
      </c>
      <c r="E191" s="5">
        <v>130</v>
      </c>
      <c r="F191" s="8">
        <f t="shared" si="8"/>
        <v>115</v>
      </c>
      <c r="G191" s="8">
        <f t="shared" si="9"/>
        <v>125</v>
      </c>
      <c r="H191" s="8">
        <f t="shared" si="10"/>
        <v>0</v>
      </c>
      <c r="I191" s="8">
        <v>1</v>
      </c>
      <c r="J191" s="8">
        <f t="shared" si="11"/>
        <v>11</v>
      </c>
    </row>
    <row r="192" spans="1:10">
      <c r="A192" s="5">
        <v>656885</v>
      </c>
      <c r="B192" s="5" t="s">
        <v>12</v>
      </c>
      <c r="C192" s="5">
        <v>110</v>
      </c>
      <c r="D192" s="7">
        <v>112.46000274960674</v>
      </c>
      <c r="E192" s="5">
        <v>130</v>
      </c>
      <c r="F192" s="8">
        <f t="shared" si="8"/>
        <v>115</v>
      </c>
      <c r="G192" s="8">
        <f t="shared" si="9"/>
        <v>125</v>
      </c>
      <c r="H192" s="8">
        <f t="shared" si="10"/>
        <v>0</v>
      </c>
      <c r="I192" s="8">
        <v>1</v>
      </c>
      <c r="J192" s="8">
        <f t="shared" si="11"/>
        <v>12</v>
      </c>
    </row>
    <row r="193" spans="1:10">
      <c r="A193" s="5">
        <v>656885</v>
      </c>
      <c r="B193" s="5" t="s">
        <v>12</v>
      </c>
      <c r="C193" s="5">
        <v>110</v>
      </c>
      <c r="D193" s="7">
        <v>108.11184247290521</v>
      </c>
      <c r="E193" s="5">
        <v>130</v>
      </c>
      <c r="F193" s="8">
        <f t="shared" si="8"/>
        <v>115</v>
      </c>
      <c r="G193" s="8">
        <f t="shared" si="9"/>
        <v>125</v>
      </c>
      <c r="H193" s="8">
        <f t="shared" si="10"/>
        <v>0</v>
      </c>
      <c r="I193" s="8">
        <v>1</v>
      </c>
      <c r="J193" s="8">
        <f t="shared" si="11"/>
        <v>13</v>
      </c>
    </row>
    <row r="194" spans="1:10">
      <c r="A194" s="5">
        <v>656885</v>
      </c>
      <c r="B194" s="5" t="s">
        <v>12</v>
      </c>
      <c r="C194" s="5">
        <v>110</v>
      </c>
      <c r="D194" s="7">
        <v>109.61140192177895</v>
      </c>
      <c r="E194" s="5">
        <v>130</v>
      </c>
      <c r="F194" s="8">
        <f t="shared" si="8"/>
        <v>115</v>
      </c>
      <c r="G194" s="8">
        <f t="shared" si="9"/>
        <v>125</v>
      </c>
      <c r="H194" s="8">
        <f t="shared" si="10"/>
        <v>0</v>
      </c>
      <c r="I194" s="8">
        <v>1</v>
      </c>
      <c r="J194" s="8">
        <f t="shared" si="11"/>
        <v>14</v>
      </c>
    </row>
    <row r="195" spans="1:10">
      <c r="A195" s="5">
        <v>656885</v>
      </c>
      <c r="B195" s="5" t="s">
        <v>12</v>
      </c>
      <c r="C195" s="5">
        <v>110</v>
      </c>
      <c r="D195" s="7">
        <v>106.0598395467151</v>
      </c>
      <c r="E195" s="5">
        <v>130</v>
      </c>
      <c r="F195" s="8">
        <f t="shared" si="8"/>
        <v>115</v>
      </c>
      <c r="G195" s="8">
        <f t="shared" si="9"/>
        <v>125</v>
      </c>
      <c r="H195" s="8">
        <f t="shared" si="10"/>
        <v>0</v>
      </c>
      <c r="I195" s="8">
        <v>1</v>
      </c>
      <c r="J195" s="8">
        <f t="shared" si="11"/>
        <v>15</v>
      </c>
    </row>
    <row r="196" spans="1:10">
      <c r="A196" s="5">
        <v>656885</v>
      </c>
      <c r="B196" s="5" t="s">
        <v>12</v>
      </c>
      <c r="C196" s="5">
        <v>110</v>
      </c>
      <c r="D196" s="7">
        <v>105.86897129203834</v>
      </c>
      <c r="E196" s="5">
        <v>130</v>
      </c>
      <c r="F196" s="8">
        <f t="shared" si="8"/>
        <v>115</v>
      </c>
      <c r="G196" s="8">
        <f t="shared" si="9"/>
        <v>125</v>
      </c>
      <c r="H196" s="8">
        <f t="shared" si="10"/>
        <v>0</v>
      </c>
      <c r="I196" s="8">
        <v>1</v>
      </c>
      <c r="J196" s="8">
        <f t="shared" si="11"/>
        <v>16</v>
      </c>
    </row>
    <row r="197" spans="1:10">
      <c r="A197" s="5">
        <v>656885</v>
      </c>
      <c r="B197" s="5" t="s">
        <v>12</v>
      </c>
      <c r="C197" s="5">
        <v>110</v>
      </c>
      <c r="D197" s="7">
        <v>112.03273723909001</v>
      </c>
      <c r="E197" s="5">
        <v>130</v>
      </c>
      <c r="F197" s="8">
        <f t="shared" si="8"/>
        <v>115</v>
      </c>
      <c r="G197" s="8">
        <f t="shared" si="9"/>
        <v>125</v>
      </c>
      <c r="H197" s="8">
        <f t="shared" si="10"/>
        <v>0</v>
      </c>
      <c r="I197" s="8">
        <v>1</v>
      </c>
      <c r="J197" s="8">
        <f t="shared" si="11"/>
        <v>17</v>
      </c>
    </row>
    <row r="198" spans="1:10">
      <c r="A198" s="5">
        <v>656885</v>
      </c>
      <c r="B198" s="5" t="s">
        <v>12</v>
      </c>
      <c r="C198" s="5">
        <v>110</v>
      </c>
      <c r="D198" s="7">
        <v>110.33615419577183</v>
      </c>
      <c r="E198" s="5">
        <v>130</v>
      </c>
      <c r="F198" s="8">
        <f t="shared" si="8"/>
        <v>115</v>
      </c>
      <c r="G198" s="8">
        <f t="shared" si="9"/>
        <v>125</v>
      </c>
      <c r="H198" s="8">
        <f t="shared" si="10"/>
        <v>0</v>
      </c>
      <c r="I198" s="8">
        <v>1</v>
      </c>
      <c r="J198" s="8">
        <f t="shared" si="11"/>
        <v>18</v>
      </c>
    </row>
    <row r="199" spans="1:10">
      <c r="A199" s="5">
        <v>656885</v>
      </c>
      <c r="B199" s="5" t="s">
        <v>12</v>
      </c>
      <c r="C199" s="5">
        <v>110</v>
      </c>
      <c r="D199" s="7">
        <v>111.20760614642589</v>
      </c>
      <c r="E199" s="5">
        <v>130</v>
      </c>
      <c r="F199" s="8">
        <f t="shared" ref="F199:F209" si="12">C199+(E199-C199)/4</f>
        <v>115</v>
      </c>
      <c r="G199" s="8">
        <f t="shared" ref="G199:G209" si="13">E199-(E199-C199)/4</f>
        <v>125</v>
      </c>
      <c r="H199" s="8">
        <f t="shared" ref="H199:H209" si="14">IF(AND(D199&lt;=G199,D199&gt;=F199),1,0)</f>
        <v>0</v>
      </c>
      <c r="I199" s="8">
        <v>1</v>
      </c>
      <c r="J199" s="8">
        <f t="shared" ref="J199:J209" si="15">IF(B199&amp;A199=B198&amp;A198,J198+1,1)</f>
        <v>19</v>
      </c>
    </row>
    <row r="200" spans="1:10">
      <c r="A200" s="5">
        <v>656885</v>
      </c>
      <c r="B200" s="5" t="s">
        <v>12</v>
      </c>
      <c r="C200" s="5">
        <v>110</v>
      </c>
      <c r="D200" s="7">
        <v>109.51337770040131</v>
      </c>
      <c r="E200" s="5">
        <v>130</v>
      </c>
      <c r="F200" s="8">
        <f t="shared" si="12"/>
        <v>115</v>
      </c>
      <c r="G200" s="8">
        <f t="shared" si="13"/>
        <v>125</v>
      </c>
      <c r="H200" s="8">
        <f t="shared" si="14"/>
        <v>0</v>
      </c>
      <c r="I200" s="8">
        <v>1</v>
      </c>
      <c r="J200" s="8">
        <f t="shared" si="15"/>
        <v>20</v>
      </c>
    </row>
    <row r="201" spans="1:10">
      <c r="A201" s="5">
        <v>656885</v>
      </c>
      <c r="B201" s="5" t="s">
        <v>12</v>
      </c>
      <c r="C201" s="5">
        <v>110</v>
      </c>
      <c r="D201" s="7">
        <v>117.3378314663908</v>
      </c>
      <c r="E201" s="5">
        <v>130</v>
      </c>
      <c r="F201" s="8">
        <f t="shared" si="12"/>
        <v>115</v>
      </c>
      <c r="G201" s="8">
        <f t="shared" si="13"/>
        <v>125</v>
      </c>
      <c r="H201" s="8">
        <f t="shared" si="14"/>
        <v>1</v>
      </c>
      <c r="I201" s="8">
        <v>1</v>
      </c>
      <c r="J201" s="8">
        <f t="shared" si="15"/>
        <v>21</v>
      </c>
    </row>
    <row r="202" spans="1:10">
      <c r="A202" s="5">
        <v>656885</v>
      </c>
      <c r="B202" s="5" t="s">
        <v>12</v>
      </c>
      <c r="C202" s="5">
        <v>110</v>
      </c>
      <c r="D202" s="7">
        <v>109.51525183918255</v>
      </c>
      <c r="E202" s="5">
        <v>130</v>
      </c>
      <c r="F202" s="8">
        <f t="shared" si="12"/>
        <v>115</v>
      </c>
      <c r="G202" s="8">
        <f t="shared" si="13"/>
        <v>125</v>
      </c>
      <c r="H202" s="8">
        <f t="shared" si="14"/>
        <v>0</v>
      </c>
      <c r="I202" s="8">
        <v>1</v>
      </c>
      <c r="J202" s="8">
        <f t="shared" si="15"/>
        <v>22</v>
      </c>
    </row>
    <row r="203" spans="1:10">
      <c r="A203" s="5">
        <v>656885</v>
      </c>
      <c r="B203" s="5" t="s">
        <v>12</v>
      </c>
      <c r="C203" s="5">
        <v>110</v>
      </c>
      <c r="D203" s="7">
        <v>109.58438738033705</v>
      </c>
      <c r="E203" s="5">
        <v>130</v>
      </c>
      <c r="F203" s="8">
        <f t="shared" si="12"/>
        <v>115</v>
      </c>
      <c r="G203" s="8">
        <f t="shared" si="13"/>
        <v>125</v>
      </c>
      <c r="H203" s="8">
        <f t="shared" si="14"/>
        <v>0</v>
      </c>
      <c r="I203" s="8">
        <v>1</v>
      </c>
      <c r="J203" s="8">
        <f t="shared" si="15"/>
        <v>23</v>
      </c>
    </row>
    <row r="204" spans="1:10">
      <c r="A204" s="5">
        <v>656885</v>
      </c>
      <c r="B204" s="5" t="s">
        <v>12</v>
      </c>
      <c r="C204" s="5">
        <v>110</v>
      </c>
      <c r="D204" s="7">
        <v>107.85781410494953</v>
      </c>
      <c r="E204" s="5">
        <v>130</v>
      </c>
      <c r="F204" s="8">
        <f t="shared" si="12"/>
        <v>115</v>
      </c>
      <c r="G204" s="8">
        <f t="shared" si="13"/>
        <v>125</v>
      </c>
      <c r="H204" s="8">
        <f t="shared" si="14"/>
        <v>0</v>
      </c>
      <c r="I204" s="8">
        <v>1</v>
      </c>
      <c r="J204" s="8">
        <f t="shared" si="15"/>
        <v>24</v>
      </c>
    </row>
    <row r="205" spans="1:10">
      <c r="A205" s="5">
        <v>656885</v>
      </c>
      <c r="B205" s="5" t="s">
        <v>12</v>
      </c>
      <c r="C205" s="5">
        <v>110</v>
      </c>
      <c r="D205" s="7">
        <v>109.1064222091196</v>
      </c>
      <c r="E205" s="5">
        <v>130</v>
      </c>
      <c r="F205" s="8">
        <f t="shared" si="12"/>
        <v>115</v>
      </c>
      <c r="G205" s="8">
        <f t="shared" si="13"/>
        <v>125</v>
      </c>
      <c r="H205" s="8">
        <f t="shared" si="14"/>
        <v>0</v>
      </c>
      <c r="I205" s="8">
        <v>1</v>
      </c>
      <c r="J205" s="8">
        <f t="shared" si="15"/>
        <v>25</v>
      </c>
    </row>
    <row r="206" spans="1:10">
      <c r="A206" s="5">
        <v>656885</v>
      </c>
      <c r="B206" s="5" t="s">
        <v>12</v>
      </c>
      <c r="C206" s="5">
        <v>110</v>
      </c>
      <c r="D206" s="7">
        <v>117.64469199508326</v>
      </c>
      <c r="E206" s="5">
        <v>130</v>
      </c>
      <c r="F206" s="8">
        <f t="shared" si="12"/>
        <v>115</v>
      </c>
      <c r="G206" s="8">
        <f t="shared" si="13"/>
        <v>125</v>
      </c>
      <c r="H206" s="8">
        <f t="shared" si="14"/>
        <v>1</v>
      </c>
      <c r="I206" s="8">
        <v>1</v>
      </c>
      <c r="J206" s="8">
        <f t="shared" si="15"/>
        <v>26</v>
      </c>
    </row>
    <row r="207" spans="1:10">
      <c r="A207" s="5">
        <v>656885</v>
      </c>
      <c r="B207" s="5" t="s">
        <v>12</v>
      </c>
      <c r="C207" s="5">
        <v>110</v>
      </c>
      <c r="D207" s="7">
        <v>114.06904019837998</v>
      </c>
      <c r="E207" s="5">
        <v>130</v>
      </c>
      <c r="F207" s="8">
        <f t="shared" si="12"/>
        <v>115</v>
      </c>
      <c r="G207" s="8">
        <f t="shared" si="13"/>
        <v>125</v>
      </c>
      <c r="H207" s="8">
        <f t="shared" si="14"/>
        <v>0</v>
      </c>
      <c r="I207" s="8">
        <v>1</v>
      </c>
      <c r="J207" s="8">
        <f t="shared" si="15"/>
        <v>27</v>
      </c>
    </row>
    <row r="208" spans="1:10">
      <c r="A208" s="5">
        <v>656885</v>
      </c>
      <c r="B208" s="5" t="s">
        <v>12</v>
      </c>
      <c r="C208" s="5">
        <v>110</v>
      </c>
      <c r="D208" s="7">
        <v>108.68462223242774</v>
      </c>
      <c r="E208" s="5">
        <v>130</v>
      </c>
      <c r="F208" s="8">
        <f t="shared" si="12"/>
        <v>115</v>
      </c>
      <c r="G208" s="8">
        <f t="shared" si="13"/>
        <v>125</v>
      </c>
      <c r="H208" s="8">
        <f t="shared" si="14"/>
        <v>0</v>
      </c>
      <c r="I208" s="8">
        <v>1</v>
      </c>
      <c r="J208" s="8">
        <f t="shared" si="15"/>
        <v>28</v>
      </c>
    </row>
    <row r="209" spans="1:10">
      <c r="A209" s="5">
        <v>656885</v>
      </c>
      <c r="B209" s="5" t="s">
        <v>12</v>
      </c>
      <c r="C209" s="5">
        <v>110</v>
      </c>
      <c r="D209" s="7">
        <v>120.97617093983465</v>
      </c>
      <c r="E209" s="5">
        <v>130</v>
      </c>
      <c r="F209" s="8">
        <f t="shared" si="12"/>
        <v>115</v>
      </c>
      <c r="G209" s="8">
        <f t="shared" si="13"/>
        <v>125</v>
      </c>
      <c r="H209" s="8">
        <f t="shared" si="14"/>
        <v>1</v>
      </c>
      <c r="I209" s="8">
        <v>1</v>
      </c>
      <c r="J209" s="8">
        <f t="shared" si="15"/>
        <v>29</v>
      </c>
    </row>
    <row r="218" spans="1:10" hidden="1">
      <c r="D218" s="1">
        <f ca="1">C218+(E218-C218)/4 + (RAND()*(E218-C218)/2)*IF(RAND()&lt;0.7,-1,1)</f>
        <v>0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AB46"/>
  <sheetViews>
    <sheetView workbookViewId="0">
      <selection activeCell="D19" sqref="D19"/>
    </sheetView>
  </sheetViews>
  <sheetFormatPr defaultRowHeight="15"/>
  <cols>
    <col min="1" max="1" width="14.28515625" customWidth="1"/>
    <col min="2" max="2" width="12.5703125" customWidth="1"/>
    <col min="3" max="3" width="15.85546875" customWidth="1"/>
    <col min="4" max="4" width="18.140625" customWidth="1"/>
    <col min="5" max="5" width="20.7109375" customWidth="1"/>
    <col min="20" max="22" width="0" hidden="1" customWidth="1"/>
    <col min="23" max="23" width="12" customWidth="1"/>
    <col min="24" max="24" width="14.7109375" customWidth="1"/>
    <col min="25" max="26" width="5" customWidth="1"/>
    <col min="27" max="27" width="13.28515625" customWidth="1"/>
    <col min="28" max="28" width="16.42578125" customWidth="1"/>
  </cols>
  <sheetData>
    <row r="6" spans="1:28" s="9" customFormat="1">
      <c r="A6" s="3" t="s">
        <v>2</v>
      </c>
      <c r="B6" s="3" t="s">
        <v>1</v>
      </c>
      <c r="C6" t="s">
        <v>13</v>
      </c>
      <c r="D6" t="s">
        <v>14</v>
      </c>
      <c r="E6" t="s">
        <v>15</v>
      </c>
    </row>
    <row r="7" spans="1:28">
      <c r="A7">
        <v>161615</v>
      </c>
      <c r="B7" t="s">
        <v>11</v>
      </c>
      <c r="C7" s="4">
        <v>7</v>
      </c>
      <c r="D7" s="4">
        <v>19</v>
      </c>
      <c r="E7" s="10">
        <v>0.36842105263157893</v>
      </c>
    </row>
    <row r="8" spans="1:28">
      <c r="B8" t="s">
        <v>10</v>
      </c>
      <c r="C8" s="4">
        <v>16</v>
      </c>
      <c r="D8" s="4">
        <v>19</v>
      </c>
      <c r="E8" s="2">
        <v>0.84210526315789469</v>
      </c>
    </row>
    <row r="9" spans="1:28">
      <c r="A9">
        <v>651656</v>
      </c>
      <c r="B9" t="s">
        <v>11</v>
      </c>
      <c r="C9" s="4">
        <v>43</v>
      </c>
      <c r="D9" s="4">
        <v>55</v>
      </c>
      <c r="E9" s="2">
        <v>0.78181818181818186</v>
      </c>
    </row>
    <row r="10" spans="1:28">
      <c r="B10" t="s">
        <v>10</v>
      </c>
      <c r="C10" s="4">
        <v>39</v>
      </c>
      <c r="D10" s="4">
        <v>55</v>
      </c>
      <c r="E10" s="2">
        <v>0.70909090909090911</v>
      </c>
    </row>
    <row r="11" spans="1:28">
      <c r="A11">
        <v>656885</v>
      </c>
      <c r="B11" t="s">
        <v>9</v>
      </c>
      <c r="C11" s="4">
        <v>9</v>
      </c>
      <c r="D11" s="4">
        <v>27</v>
      </c>
      <c r="E11" s="10">
        <v>0.33333333333333331</v>
      </c>
    </row>
    <row r="12" spans="1:28">
      <c r="B12" t="s">
        <v>12</v>
      </c>
      <c r="C12" s="4">
        <v>6</v>
      </c>
      <c r="D12" s="4">
        <v>29</v>
      </c>
      <c r="E12" s="10">
        <v>0.20689655172413793</v>
      </c>
    </row>
    <row r="13" spans="1:28">
      <c r="W13" s="3" t="s">
        <v>2</v>
      </c>
      <c r="X13" s="11">
        <v>656885</v>
      </c>
    </row>
    <row r="14" spans="1:28">
      <c r="W14" s="3" t="s">
        <v>1</v>
      </c>
      <c r="X14" t="s">
        <v>12</v>
      </c>
    </row>
    <row r="16" spans="1:28">
      <c r="W16" s="3" t="s">
        <v>16</v>
      </c>
      <c r="X16" t="s">
        <v>17</v>
      </c>
      <c r="Y16" t="s">
        <v>18</v>
      </c>
      <c r="Z16" t="s">
        <v>19</v>
      </c>
      <c r="AA16" t="s">
        <v>20</v>
      </c>
      <c r="AB16" t="s">
        <v>21</v>
      </c>
    </row>
    <row r="17" spans="23:28">
      <c r="W17" s="11">
        <v>1</v>
      </c>
      <c r="X17" s="4">
        <v>110</v>
      </c>
      <c r="Y17" s="4">
        <v>115</v>
      </c>
      <c r="Z17" s="4">
        <v>125</v>
      </c>
      <c r="AA17" s="4">
        <v>130</v>
      </c>
      <c r="AB17" s="12">
        <v>113.60059960819099</v>
      </c>
    </row>
    <row r="18" spans="23:28">
      <c r="W18" s="11">
        <v>2</v>
      </c>
      <c r="X18" s="4">
        <v>110</v>
      </c>
      <c r="Y18" s="4">
        <v>115</v>
      </c>
      <c r="Z18" s="4">
        <v>125</v>
      </c>
      <c r="AA18" s="4">
        <v>130</v>
      </c>
      <c r="AB18" s="12">
        <v>113.41475514273293</v>
      </c>
    </row>
    <row r="19" spans="23:28">
      <c r="W19" s="11">
        <v>3</v>
      </c>
      <c r="X19" s="4">
        <v>110</v>
      </c>
      <c r="Y19" s="4">
        <v>115</v>
      </c>
      <c r="Z19" s="4">
        <v>125</v>
      </c>
      <c r="AA19" s="4">
        <v>130</v>
      </c>
      <c r="AB19" s="12">
        <v>115.39653026133168</v>
      </c>
    </row>
    <row r="20" spans="23:28">
      <c r="W20" s="11">
        <v>4</v>
      </c>
      <c r="X20" s="4">
        <v>110</v>
      </c>
      <c r="Y20" s="4">
        <v>115</v>
      </c>
      <c r="Z20" s="4">
        <v>125</v>
      </c>
      <c r="AA20" s="4">
        <v>130</v>
      </c>
      <c r="AB20" s="12">
        <v>108.33704457593403</v>
      </c>
    </row>
    <row r="21" spans="23:28">
      <c r="W21" s="11">
        <v>5</v>
      </c>
      <c r="X21" s="4">
        <v>110</v>
      </c>
      <c r="Y21" s="4">
        <v>115</v>
      </c>
      <c r="Z21" s="4">
        <v>125</v>
      </c>
      <c r="AA21" s="4">
        <v>130</v>
      </c>
      <c r="AB21" s="12">
        <v>111.90979435151876</v>
      </c>
    </row>
    <row r="22" spans="23:28">
      <c r="W22" s="11">
        <v>6</v>
      </c>
      <c r="X22" s="4">
        <v>110</v>
      </c>
      <c r="Y22" s="4">
        <v>115</v>
      </c>
      <c r="Z22" s="4">
        <v>125</v>
      </c>
      <c r="AA22" s="4">
        <v>130</v>
      </c>
      <c r="AB22" s="12">
        <v>119.89079046010565</v>
      </c>
    </row>
    <row r="23" spans="23:28">
      <c r="W23" s="11">
        <v>7</v>
      </c>
      <c r="X23" s="4">
        <v>110</v>
      </c>
      <c r="Y23" s="4">
        <v>115</v>
      </c>
      <c r="Z23" s="4">
        <v>125</v>
      </c>
      <c r="AA23" s="4">
        <v>130</v>
      </c>
      <c r="AB23" s="12">
        <v>122.16439314857695</v>
      </c>
    </row>
    <row r="24" spans="23:28">
      <c r="W24" s="11">
        <v>8</v>
      </c>
      <c r="X24" s="4">
        <v>110</v>
      </c>
      <c r="Y24" s="4">
        <v>115</v>
      </c>
      <c r="Z24" s="4">
        <v>125</v>
      </c>
      <c r="AA24" s="4">
        <v>130</v>
      </c>
      <c r="AB24" s="12">
        <v>110.02108442968537</v>
      </c>
    </row>
    <row r="25" spans="23:28">
      <c r="W25" s="11">
        <v>9</v>
      </c>
      <c r="X25" s="4">
        <v>110</v>
      </c>
      <c r="Y25" s="4">
        <v>115</v>
      </c>
      <c r="Z25" s="4">
        <v>125</v>
      </c>
      <c r="AA25" s="4">
        <v>130</v>
      </c>
      <c r="AB25" s="12">
        <v>110.02975920922987</v>
      </c>
    </row>
    <row r="26" spans="23:28">
      <c r="W26" s="11">
        <v>10</v>
      </c>
      <c r="X26" s="4">
        <v>110</v>
      </c>
      <c r="Y26" s="4">
        <v>115</v>
      </c>
      <c r="Z26" s="4">
        <v>125</v>
      </c>
      <c r="AA26" s="4">
        <v>130</v>
      </c>
      <c r="AB26" s="12">
        <v>110.58300666487179</v>
      </c>
    </row>
    <row r="27" spans="23:28">
      <c r="W27" s="11">
        <v>11</v>
      </c>
      <c r="X27" s="4">
        <v>110</v>
      </c>
      <c r="Y27" s="4">
        <v>115</v>
      </c>
      <c r="Z27" s="4">
        <v>125</v>
      </c>
      <c r="AA27" s="4">
        <v>130</v>
      </c>
      <c r="AB27" s="12">
        <v>107.65462702057167</v>
      </c>
    </row>
    <row r="28" spans="23:28">
      <c r="W28" s="11">
        <v>12</v>
      </c>
      <c r="X28" s="4">
        <v>110</v>
      </c>
      <c r="Y28" s="4">
        <v>115</v>
      </c>
      <c r="Z28" s="4">
        <v>125</v>
      </c>
      <c r="AA28" s="4">
        <v>130</v>
      </c>
      <c r="AB28" s="12">
        <v>112.46000274960674</v>
      </c>
    </row>
    <row r="29" spans="23:28">
      <c r="W29" s="11">
        <v>13</v>
      </c>
      <c r="X29" s="4">
        <v>110</v>
      </c>
      <c r="Y29" s="4">
        <v>115</v>
      </c>
      <c r="Z29" s="4">
        <v>125</v>
      </c>
      <c r="AA29" s="4">
        <v>130</v>
      </c>
      <c r="AB29" s="12">
        <v>108.11184247290521</v>
      </c>
    </row>
    <row r="30" spans="23:28">
      <c r="W30" s="11">
        <v>14</v>
      </c>
      <c r="X30" s="4">
        <v>110</v>
      </c>
      <c r="Y30" s="4">
        <v>115</v>
      </c>
      <c r="Z30" s="4">
        <v>125</v>
      </c>
      <c r="AA30" s="4">
        <v>130</v>
      </c>
      <c r="AB30" s="12">
        <v>109.61140192177895</v>
      </c>
    </row>
    <row r="31" spans="23:28">
      <c r="W31" s="11">
        <v>15</v>
      </c>
      <c r="X31" s="4">
        <v>110</v>
      </c>
      <c r="Y31" s="4">
        <v>115</v>
      </c>
      <c r="Z31" s="4">
        <v>125</v>
      </c>
      <c r="AA31" s="4">
        <v>130</v>
      </c>
      <c r="AB31" s="12">
        <v>106.0598395467151</v>
      </c>
    </row>
    <row r="32" spans="23:28">
      <c r="W32" s="11">
        <v>16</v>
      </c>
      <c r="X32" s="4">
        <v>110</v>
      </c>
      <c r="Y32" s="4">
        <v>115</v>
      </c>
      <c r="Z32" s="4">
        <v>125</v>
      </c>
      <c r="AA32" s="4">
        <v>130</v>
      </c>
      <c r="AB32" s="12">
        <v>105.86897129203834</v>
      </c>
    </row>
    <row r="33" spans="23:28">
      <c r="W33" s="11">
        <v>17</v>
      </c>
      <c r="X33" s="4">
        <v>110</v>
      </c>
      <c r="Y33" s="4">
        <v>115</v>
      </c>
      <c r="Z33" s="4">
        <v>125</v>
      </c>
      <c r="AA33" s="4">
        <v>130</v>
      </c>
      <c r="AB33" s="12">
        <v>112.03273723909001</v>
      </c>
    </row>
    <row r="34" spans="23:28">
      <c r="W34" s="11">
        <v>18</v>
      </c>
      <c r="X34" s="4">
        <v>110</v>
      </c>
      <c r="Y34" s="4">
        <v>115</v>
      </c>
      <c r="Z34" s="4">
        <v>125</v>
      </c>
      <c r="AA34" s="4">
        <v>130</v>
      </c>
      <c r="AB34" s="12">
        <v>110.33615419577183</v>
      </c>
    </row>
    <row r="35" spans="23:28">
      <c r="W35" s="11">
        <v>19</v>
      </c>
      <c r="X35" s="4">
        <v>110</v>
      </c>
      <c r="Y35" s="4">
        <v>115</v>
      </c>
      <c r="Z35" s="4">
        <v>125</v>
      </c>
      <c r="AA35" s="4">
        <v>130</v>
      </c>
      <c r="AB35" s="12">
        <v>111.20760614642589</v>
      </c>
    </row>
    <row r="36" spans="23:28">
      <c r="W36" s="11">
        <v>20</v>
      </c>
      <c r="X36" s="4">
        <v>110</v>
      </c>
      <c r="Y36" s="4">
        <v>115</v>
      </c>
      <c r="Z36" s="4">
        <v>125</v>
      </c>
      <c r="AA36" s="4">
        <v>130</v>
      </c>
      <c r="AB36" s="12">
        <v>109.51337770040131</v>
      </c>
    </row>
    <row r="37" spans="23:28">
      <c r="W37" s="11">
        <v>21</v>
      </c>
      <c r="X37" s="4">
        <v>110</v>
      </c>
      <c r="Y37" s="4">
        <v>115</v>
      </c>
      <c r="Z37" s="4">
        <v>125</v>
      </c>
      <c r="AA37" s="4">
        <v>130</v>
      </c>
      <c r="AB37" s="12">
        <v>117.3378314663908</v>
      </c>
    </row>
    <row r="38" spans="23:28">
      <c r="W38" s="11">
        <v>22</v>
      </c>
      <c r="X38" s="4">
        <v>110</v>
      </c>
      <c r="Y38" s="4">
        <v>115</v>
      </c>
      <c r="Z38" s="4">
        <v>125</v>
      </c>
      <c r="AA38" s="4">
        <v>130</v>
      </c>
      <c r="AB38" s="12">
        <v>109.51525183918255</v>
      </c>
    </row>
    <row r="39" spans="23:28">
      <c r="W39" s="11">
        <v>23</v>
      </c>
      <c r="X39" s="4">
        <v>110</v>
      </c>
      <c r="Y39" s="4">
        <v>115</v>
      </c>
      <c r="Z39" s="4">
        <v>125</v>
      </c>
      <c r="AA39" s="4">
        <v>130</v>
      </c>
      <c r="AB39" s="12">
        <v>109.58438738033705</v>
      </c>
    </row>
    <row r="40" spans="23:28">
      <c r="W40" s="11">
        <v>24</v>
      </c>
      <c r="X40" s="4">
        <v>110</v>
      </c>
      <c r="Y40" s="4">
        <v>115</v>
      </c>
      <c r="Z40" s="4">
        <v>125</v>
      </c>
      <c r="AA40" s="4">
        <v>130</v>
      </c>
      <c r="AB40" s="12">
        <v>107.85781410494953</v>
      </c>
    </row>
    <row r="41" spans="23:28">
      <c r="W41" s="11">
        <v>25</v>
      </c>
      <c r="X41" s="4">
        <v>110</v>
      </c>
      <c r="Y41" s="4">
        <v>115</v>
      </c>
      <c r="Z41" s="4">
        <v>125</v>
      </c>
      <c r="AA41" s="4">
        <v>130</v>
      </c>
      <c r="AB41" s="12">
        <v>109.1064222091196</v>
      </c>
    </row>
    <row r="42" spans="23:28">
      <c r="W42" s="11">
        <v>26</v>
      </c>
      <c r="X42" s="4">
        <v>110</v>
      </c>
      <c r="Y42" s="4">
        <v>115</v>
      </c>
      <c r="Z42" s="4">
        <v>125</v>
      </c>
      <c r="AA42" s="4">
        <v>130</v>
      </c>
      <c r="AB42" s="12">
        <v>117.64469199508326</v>
      </c>
    </row>
    <row r="43" spans="23:28">
      <c r="W43" s="11">
        <v>27</v>
      </c>
      <c r="X43" s="4">
        <v>110</v>
      </c>
      <c r="Y43" s="4">
        <v>115</v>
      </c>
      <c r="Z43" s="4">
        <v>125</v>
      </c>
      <c r="AA43" s="4">
        <v>130</v>
      </c>
      <c r="AB43" s="12">
        <v>114.06904019837998</v>
      </c>
    </row>
    <row r="44" spans="23:28">
      <c r="W44" s="11">
        <v>28</v>
      </c>
      <c r="X44" s="4">
        <v>110</v>
      </c>
      <c r="Y44" s="4">
        <v>115</v>
      </c>
      <c r="Z44" s="4">
        <v>125</v>
      </c>
      <c r="AA44" s="4">
        <v>130</v>
      </c>
      <c r="AB44" s="12">
        <v>108.68462223242774</v>
      </c>
    </row>
    <row r="45" spans="23:28">
      <c r="W45" s="11">
        <v>29</v>
      </c>
      <c r="X45" s="4">
        <v>110</v>
      </c>
      <c r="Y45" s="4">
        <v>115</v>
      </c>
      <c r="Z45" s="4">
        <v>125</v>
      </c>
      <c r="AA45" s="4">
        <v>130</v>
      </c>
      <c r="AB45" s="12">
        <v>120.97617093983465</v>
      </c>
    </row>
    <row r="46" spans="23:28">
      <c r="W46" s="11" t="s">
        <v>0</v>
      </c>
      <c r="X46" s="4">
        <v>3190</v>
      </c>
      <c r="Y46" s="4">
        <v>3335</v>
      </c>
      <c r="Z46" s="4">
        <v>3625</v>
      </c>
      <c r="AA46" s="4">
        <v>3770</v>
      </c>
      <c r="AB46" s="12">
        <v>3242.9805505031877</v>
      </c>
    </row>
  </sheetData>
  <conditionalFormatting sqref="E1:E6 E13:E1048576">
    <cfRule type="cellIs" dxfId="2" priority="1" operator="between">
      <formula>0.001</formula>
      <formula>0.7</formula>
    </cfRule>
  </conditionalFormatting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INPUT</vt:lpstr>
      <vt:lpstr>Output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מציאת פרמטרים לטיפול עבור RFT</dc:title>
  <dc:creator>Gal Merom</dc:creator>
  <cp:keywords>איכות, RFT, פרמטרים</cp:keywords>
  <cp:lastModifiedBy>Gal Merom</cp:lastModifiedBy>
  <dcterms:created xsi:type="dcterms:W3CDTF">2018-03-01T08:11:41Z</dcterms:created>
  <dcterms:modified xsi:type="dcterms:W3CDTF">2019-08-29T06:04:56Z</dcterms:modified>
</cp:coreProperties>
</file>